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05" yWindow="-105" windowWidth="23250" windowHeight="12570"/>
  </bookViews>
  <sheets>
    <sheet name="Load 8" sheetId="8" r:id="rId1"/>
    <sheet name="Load 9" sheetId="9" r:id="rId2"/>
    <sheet name="Load 10" sheetId="10" r:id="rId3"/>
    <sheet name="Load 11" sheetId="11" r:id="rId4"/>
    <sheet name="Load 12" sheetId="12" r:id="rId5"/>
    <sheet name="Load 13" sheetId="13" r:id="rId6"/>
    <sheet name="Load 14" sheetId="14" r:id="rId7"/>
  </sheets>
  <calcPr calcId="181029"/>
</workbook>
</file>

<file path=xl/calcChain.xml><?xml version="1.0" encoding="utf-8"?>
<calcChain xmlns="http://schemas.openxmlformats.org/spreadsheetml/2006/main">
  <c r="D7" i="11" l="1"/>
  <c r="D6" i="11"/>
  <c r="D5" i="11"/>
  <c r="D4" i="11"/>
  <c r="D3" i="11"/>
  <c r="D42" i="10"/>
  <c r="D40" i="10"/>
  <c r="D37" i="10"/>
  <c r="D36" i="10"/>
  <c r="D33" i="10"/>
  <c r="D32" i="10"/>
  <c r="D26" i="10"/>
  <c r="D21" i="10"/>
  <c r="D20" i="10"/>
  <c r="D19" i="10"/>
  <c r="D18" i="10"/>
  <c r="D17" i="10"/>
  <c r="D13" i="10"/>
  <c r="D12" i="10"/>
  <c r="D11" i="10"/>
  <c r="D6" i="10"/>
  <c r="D3" i="10"/>
  <c r="D38" i="9"/>
  <c r="D34" i="9"/>
  <c r="D33" i="9"/>
</calcChain>
</file>

<file path=xl/sharedStrings.xml><?xml version="1.0" encoding="utf-8"?>
<sst xmlns="http://schemas.openxmlformats.org/spreadsheetml/2006/main" count="293" uniqueCount="218">
  <si>
    <t>SKU</t>
  </si>
  <si>
    <t>QTY</t>
  </si>
  <si>
    <t>10-LE-L-3-RED-EU</t>
  </si>
  <si>
    <t>2-CH-TC3-1062-BK-EU</t>
  </si>
  <si>
    <t>4-ET-3534-30-OR-EU</t>
  </si>
  <si>
    <t>4-ET-BT3503-24-BK-EU</t>
  </si>
  <si>
    <t>BCM24-GD-IS1</t>
  </si>
  <si>
    <t>CH-00095-WH-EU</t>
  </si>
  <si>
    <t>CH-187230-1-BL-EU</t>
  </si>
  <si>
    <t>CH-187230-1-Red-EU</t>
  </si>
  <si>
    <t>DS-512B-WH-EU</t>
  </si>
  <si>
    <t>H-2376-F-GY-EU</t>
  </si>
  <si>
    <t>H-8369F-DK-GY-EU</t>
  </si>
  <si>
    <t>H-8369F-WHT-EU</t>
  </si>
  <si>
    <t>NAN-JH-1787CT-BK-EU</t>
  </si>
  <si>
    <t xml:space="preserve"> Total</t>
  </si>
  <si>
    <t>2-CH-132330-WH-EU</t>
  </si>
  <si>
    <t>2-CH-TC3-1060-WH-EU</t>
  </si>
  <si>
    <t>2-HA-MC320AF-BG-EU</t>
  </si>
  <si>
    <t>4-ET-3534-30-COP-EU</t>
  </si>
  <si>
    <t>4-ET-BT3503-24-AB-EU</t>
  </si>
  <si>
    <t>4-LE-L-1-BLACK-EU</t>
  </si>
  <si>
    <t>H-8369F-BLK-EU</t>
  </si>
  <si>
    <t>NAN-CLIFTON-RU-EU</t>
  </si>
  <si>
    <t>Total</t>
  </si>
  <si>
    <t>4-CH-31230-SIL-EU</t>
  </si>
  <si>
    <t>4-CH-31320-30GB-RED-EU</t>
  </si>
  <si>
    <t>4-ET-3534-24-POC-EU</t>
  </si>
  <si>
    <t>4-ET-3534-30-WH-EU</t>
  </si>
  <si>
    <t>4-ET-BT3503-30-WH-EU</t>
  </si>
  <si>
    <t>4-XF-2902-BK-WOOD-EU</t>
  </si>
  <si>
    <t>6-RUT-I-WHITE-EU</t>
  </si>
  <si>
    <t>CH-187230-1-BK-EU</t>
  </si>
  <si>
    <t>H-2376-F-PINK-EU</t>
  </si>
  <si>
    <t>NAN-CLIFTON-MP-EU</t>
  </si>
  <si>
    <t>2-CH-321-BLFAB-EU</t>
  </si>
  <si>
    <t>2-CH-61200-18-BQ-EU</t>
  </si>
  <si>
    <t>2-CH-61200-24-BK-EU</t>
  </si>
  <si>
    <t>4-CH-31270-YL-EU</t>
  </si>
  <si>
    <t>BT-7950-KID-BK-LEA-EU</t>
  </si>
  <si>
    <t>BT-7950-KID-BRN-LEA-EU</t>
  </si>
  <si>
    <t>CH-00095-BL-EU</t>
  </si>
  <si>
    <t>CH-00095-GY-EU</t>
  </si>
  <si>
    <t>DOS-GD-IS1-11-18</t>
  </si>
  <si>
    <t>GO-2286M-WH-EU</t>
  </si>
  <si>
    <t>H-2376-F-WHT-EU</t>
  </si>
  <si>
    <t>LF-118P-T-GY-EU</t>
  </si>
  <si>
    <t>2-CH-82028A-WH-EU</t>
  </si>
  <si>
    <t>4-XF-2903-FRUIT-WOOD-EU</t>
  </si>
  <si>
    <t>BL-ZP-806-BK-EU</t>
  </si>
  <si>
    <t>CB11-GD-IS1-12-19</t>
  </si>
  <si>
    <t>CO-4-RED-EU</t>
  </si>
  <si>
    <t>H8021-EU</t>
  </si>
  <si>
    <t>NAN-JH-17105-GG</t>
  </si>
  <si>
    <t>SD-SDM-2240-5-BK-EU</t>
  </si>
  <si>
    <t>BT-7818-BK-EU</t>
  </si>
  <si>
    <t>GCM24-GD-IS1</t>
  </si>
  <si>
    <t>SD-SDM-2235-5-BK-EU</t>
  </si>
  <si>
    <t>TT5-GD-IS1-08-20</t>
  </si>
  <si>
    <t>6-RUT-I-BLACK-EU</t>
  </si>
  <si>
    <t>BT-7818-BGE-EU</t>
  </si>
  <si>
    <t>FD-END-TBL-EU</t>
  </si>
  <si>
    <t>NAN-JN-2960-EU</t>
  </si>
  <si>
    <t>2-DS-811-BK-EU</t>
  </si>
  <si>
    <t>4-CH-31230M1D-EU</t>
  </si>
  <si>
    <t>4-CH-31320-24-SIL-EU</t>
  </si>
  <si>
    <t>4-ET-3534-OR-EU</t>
  </si>
  <si>
    <t>4-ET-BT3503-24-CB-EU</t>
  </si>
  <si>
    <t>4-ET-BT3503-24-POC-EU</t>
  </si>
  <si>
    <t>4-HA-MC309AV-BGE-EU</t>
  </si>
  <si>
    <t>4-HA-MC309AV-BK-EU</t>
  </si>
  <si>
    <t>BL-ZP-806-BL-EU</t>
  </si>
  <si>
    <t>CH-00288-OR-EU</t>
  </si>
  <si>
    <t>CH-00288-PR-EU</t>
  </si>
  <si>
    <t>DAD-SF1-1-EU</t>
  </si>
  <si>
    <t>DAD-YCZ-103-EU</t>
  </si>
  <si>
    <t>DG-ULT-KID-BRN-EU</t>
  </si>
  <si>
    <t>ET-BR542-224-EU</t>
  </si>
  <si>
    <t>GO-2032-EU</t>
  </si>
  <si>
    <t>GO-2073F-EU</t>
  </si>
  <si>
    <t>GO-2136-EU</t>
  </si>
  <si>
    <t>H-2809-1KY-BK-EU</t>
  </si>
  <si>
    <t>NAN-CD-22181-EU</t>
  </si>
  <si>
    <t>SCM16-GD-IS1</t>
  </si>
  <si>
    <t>10-LE-L-3-GREY-EU</t>
  </si>
  <si>
    <t>2-CH-132330-BK-EU</t>
  </si>
  <si>
    <t>2-CH-152561-WH-VY-EU</t>
  </si>
  <si>
    <t>2-CH-92023-1-GRN-EU</t>
  </si>
  <si>
    <t>4-CH-31320-24-WH-EU</t>
  </si>
  <si>
    <t>4-ET-3534-24-DB-EU</t>
  </si>
  <si>
    <t>4-ET-3534-30-DB-EU</t>
  </si>
  <si>
    <t>4-ET-3534-BK-EU</t>
  </si>
  <si>
    <t>4-HA-MC309AF-BGE-EU</t>
  </si>
  <si>
    <t>4-HA-MC705AF-3-NVY-EU</t>
  </si>
  <si>
    <t>BL-X-5M-GRN-EU</t>
  </si>
  <si>
    <t>CH-61200-18-BQ-EU</t>
  </si>
  <si>
    <t>DAD-YCZ-76X-GW-EU</t>
  </si>
  <si>
    <t>H-8369F-YEL-EU</t>
  </si>
  <si>
    <t>LF-214-WINERED-EU</t>
  </si>
  <si>
    <t>SCR4-GD-IS1-04-11</t>
  </si>
  <si>
    <t>TLH-052-1-EU</t>
  </si>
  <si>
    <t>10-LE-L-3-WHITE-EU</t>
  </si>
  <si>
    <t>4-AW-MC309AF-BLK-EU</t>
  </si>
  <si>
    <t>4-ET-3534-DB-EU</t>
  </si>
  <si>
    <t>4-XF-2903-NAT-WOOD-EU</t>
  </si>
  <si>
    <t>6G-OHEF-0LNU</t>
  </si>
  <si>
    <t>BCM16-GD-IS1</t>
  </si>
  <si>
    <t>BL-X-5M-D-RED-EU</t>
  </si>
  <si>
    <t>BT-1404-EU</t>
  </si>
  <si>
    <t>CMR1-GD-IS1-08-10</t>
  </si>
  <si>
    <t>CMR2-GD-IS1-08-10</t>
  </si>
  <si>
    <t>CR2-GD-IS1-08-09</t>
  </si>
  <si>
    <t>CR3-GD-IS1-04-11</t>
  </si>
  <si>
    <t>DAD-SF1-S-EU</t>
  </si>
  <si>
    <t>DOS2-GD-IS1-02-20</t>
  </si>
  <si>
    <t>FC1-GD-IS1-11-18</t>
  </si>
  <si>
    <t>FC2-GD-IS1-11-18</t>
  </si>
  <si>
    <t>FC4-GD-IS1-05-22</t>
  </si>
  <si>
    <t>GO-WY-82-EU</t>
  </si>
  <si>
    <t>LF-214A-SILVER-EU</t>
  </si>
  <si>
    <t>TLH-007-BN-EU</t>
  </si>
  <si>
    <t>XU-DG-60725B-EU</t>
  </si>
  <si>
    <t>2-CH-61200-24-RED-EU</t>
  </si>
  <si>
    <t>2-CH-92023-1-YEL-EU</t>
  </si>
  <si>
    <t>2-CH-TC3-1062-WH-EU</t>
  </si>
  <si>
    <t>2-DS-8101B-WH-EU</t>
  </si>
  <si>
    <t>2-HA-MC320AF-GRY-EU</t>
  </si>
  <si>
    <t>4-ET-3534-30-POC-EU</t>
  </si>
  <si>
    <t>4-ET-3534-30-PUR-EU</t>
  </si>
  <si>
    <t>4-ET-BT3503-24-MINT-EU</t>
  </si>
  <si>
    <t>4-ET-BT3503-30-YL-EU</t>
  </si>
  <si>
    <t>4-HA-MC309AV-GY-EU</t>
  </si>
  <si>
    <t>BCM27-5-GD-IS1-05-09</t>
  </si>
  <si>
    <t>CCR2-GD-IS1-02-21</t>
  </si>
  <si>
    <t>ET-CT002-1-GN-EU</t>
  </si>
  <si>
    <t>JJ-C14501-GRN-EU</t>
  </si>
  <si>
    <t>LF-214A-WHITE-EU</t>
  </si>
  <si>
    <t>LF-214-SILVER-EU</t>
  </si>
  <si>
    <t>LF-214-VIOLET-EU</t>
  </si>
  <si>
    <t>LF-215-WINERED-EU</t>
  </si>
  <si>
    <t>MW3-GD-IS1-08-14</t>
  </si>
  <si>
    <t>NAN-JG-06B-WH-EU</t>
  </si>
  <si>
    <t>NAN-JH-1787CT-EU</t>
  </si>
  <si>
    <t>NAN-JH-1787ET-MRBL-EU</t>
  </si>
  <si>
    <t>NAN-JN-2116-BK-EU</t>
  </si>
  <si>
    <t>SCM20-GD-IS1</t>
  </si>
  <si>
    <t>TLH-105-GR-EU</t>
  </si>
  <si>
    <t>10-LE-L-3-BK-EU</t>
  </si>
  <si>
    <t>2-CH-61200-18-WH-EU</t>
  </si>
  <si>
    <t>8-LE-L-4-BL-EU</t>
  </si>
  <si>
    <t>BL-X-5C-BK-LEA-EU</t>
  </si>
  <si>
    <t>BL-X-5M-D-BLUE-EU</t>
  </si>
  <si>
    <t>BL-X-5M-DKGY-EU</t>
  </si>
  <si>
    <t>BL-X-5M-WH-GY-EU</t>
  </si>
  <si>
    <t>CCR3-GD-IS1-02-21</t>
  </si>
  <si>
    <t>DAD-YCZ-183Z-EU</t>
  </si>
  <si>
    <t>GO-2286H-BR-BK-EU</t>
  </si>
  <si>
    <t>GO-2286H-WH-EU</t>
  </si>
  <si>
    <t>GO-2286M-BK-GLD-EU</t>
  </si>
  <si>
    <t>GO-2286M-BR-BK-EU</t>
  </si>
  <si>
    <t>HL-0001-BL-EU</t>
  </si>
  <si>
    <t>HL-0001-EU</t>
  </si>
  <si>
    <t>ZB-IMAG-RIGHT-CORNER-EU</t>
  </si>
  <si>
    <t>10-LE-L-3-BEIGE-EU</t>
  </si>
  <si>
    <t>2-CH-112010-BK-EU</t>
  </si>
  <si>
    <t>2-CH-82028-MOD-BK-EU</t>
  </si>
  <si>
    <t>2-CH-TC3-1062-SIL-EU</t>
  </si>
  <si>
    <t>4-ET-3534-MINT-EU</t>
  </si>
  <si>
    <t>8-LE-L-4-WHITE-EU</t>
  </si>
  <si>
    <t>BL-X-5M-BK-EU</t>
  </si>
  <si>
    <t>BL-X-5M-BLUE-EU</t>
  </si>
  <si>
    <t>BL-X-5M-D-EU</t>
  </si>
  <si>
    <t>BL-X-5M-WH-BLUE-EU</t>
  </si>
  <si>
    <t>BL-X-5M-WH-WH-EU</t>
  </si>
  <si>
    <t>BT-7950-KID-MIC-BRWN-EU</t>
  </si>
  <si>
    <t>BT-905-EU</t>
  </si>
  <si>
    <t>B-Z105-BRN-EU</t>
  </si>
  <si>
    <t>CH-31330-SIL-EU</t>
  </si>
  <si>
    <t>CH-51090-40-BL-EU</t>
  </si>
  <si>
    <t>CO-4-GD-EU</t>
  </si>
  <si>
    <t>CO-7-SIL-EU</t>
  </si>
  <si>
    <t>DAD-SF1-2-EU</t>
  </si>
  <si>
    <t>DAD-YCZ-80R-2-BAR-GW-EU</t>
  </si>
  <si>
    <t>GO-1691-1-BLUE-EU</t>
  </si>
  <si>
    <t>GO-2031F-EU</t>
  </si>
  <si>
    <t>GO-2092M-1-BN-EU</t>
  </si>
  <si>
    <t>GO-2286H-BK-EU</t>
  </si>
  <si>
    <t>GO-2286H-BK-GLD-EU</t>
  </si>
  <si>
    <t>GO-2286M-BK-BK-EU</t>
  </si>
  <si>
    <t>GO-5301B-BK-EU</t>
  </si>
  <si>
    <t>H-8369F-ORG-EU</t>
  </si>
  <si>
    <t>HL-0001-DK-GY-EU</t>
  </si>
  <si>
    <t>HL-0017-EU</t>
  </si>
  <si>
    <t>LF-214-BLK-EU</t>
  </si>
  <si>
    <t>LF-214-WHITE-EU</t>
  </si>
  <si>
    <t>LF-215-BLK-EU</t>
  </si>
  <si>
    <t>LF-215-NAUTICALBLUE-EU</t>
  </si>
  <si>
    <t>LF-215-ORANGEYELLOW-EU</t>
  </si>
  <si>
    <t>LF-W23-GREY-EU</t>
  </si>
  <si>
    <t>LQ-3-BK-EU</t>
  </si>
  <si>
    <t>MT-M6202-GY-ADD-EU</t>
  </si>
  <si>
    <t>NAN-JN-2433-EU</t>
  </si>
  <si>
    <t>NAN-JN-2792-EU</t>
  </si>
  <si>
    <t>NAN-JN-2792-MP-EU</t>
  </si>
  <si>
    <t>NAN-NJ-HD10168-EU</t>
  </si>
  <si>
    <t>NAN-WK-109-EU</t>
  </si>
  <si>
    <t>YT-1860-MEL-WAL-EU</t>
  </si>
  <si>
    <t>YT-WFFT48-SQ-EU</t>
  </si>
  <si>
    <t>ZB-803-LS-BK-EU</t>
  </si>
  <si>
    <t>ZB-IMAG-MIDDLE-EU</t>
  </si>
  <si>
    <t>CH-181220-CH-EU</t>
  </si>
  <si>
    <t>GRAND TOTAL ALL LOADS</t>
  </si>
  <si>
    <t>Image</t>
  </si>
  <si>
    <t>sold</t>
  </si>
  <si>
    <t>price</t>
  </si>
  <si>
    <t>Sold</t>
  </si>
  <si>
    <t xml:space="preserve">4 pack  £144.95 </t>
  </si>
  <si>
    <t xml:space="preserve">£144.95 4 pack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</si>
</sst>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£&quot;#,##0;[Red]\-&quot;£&quot;#,##0"/>
    <numFmt numFmtId="165" formatCode="&quot;£&quot;#,##0.00;[Red]\-&quot;£&quot;#,##0.00"/>
  </numFmts>
  <fonts count="10">
    <font>
      <sz val="10"/>
      <color rgb="FF000000"/>
      <name val="Arial"/>
      <scheme val="minor"/>
    </font>
    <font>
      <b/>
      <sz val="10"/>
      <color theme="1"/>
      <name val="Arial"/>
      <family val="2"/>
      <scheme val="minor"/>
    </font>
    <font>
      <sz val="10"/>
      <color rgb="FF000000"/>
      <name val="Aptos"/>
      <family val="2"/>
    </font>
    <font>
      <b/>
      <sz val="10"/>
      <color rgb="FF000000"/>
      <name val="Arial"/>
      <family val="2"/>
    </font>
    <font>
      <b/>
      <sz val="10"/>
      <color rgb="FF000000"/>
      <name val="Aptos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222222"/>
      <name val="Arial"/>
      <family val="2"/>
    </font>
    <font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0" fillId="0" borderId="2" xfId="0" applyBorder="1"/>
    <xf numFmtId="0" fontId="9" fillId="0" borderId="2" xfId="0" applyFont="1" applyBorder="1"/>
    <xf numFmtId="165" fontId="0" fillId="0" borderId="2" xfId="0" applyNumberFormat="1" applyBorder="1"/>
    <xf numFmtId="164" fontId="0" fillId="0" borderId="2" xfId="0" applyNumberFormat="1" applyBorder="1"/>
    <xf numFmtId="0" fontId="4" fillId="0" borderId="3" xfId="0" applyFont="1" applyBorder="1" applyAlignment="1">
      <alignment horizontal="center" wrapText="1"/>
    </xf>
    <xf numFmtId="4" fontId="0" fillId="0" borderId="2" xfId="0" applyNumberForma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4.png"/><Relationship Id="rId18" Type="http://schemas.openxmlformats.org/officeDocument/2006/relationships/image" Target="../media/image59.jpeg"/><Relationship Id="rId26" Type="http://schemas.openxmlformats.org/officeDocument/2006/relationships/image" Target="../media/image67.jpeg"/><Relationship Id="rId3" Type="http://schemas.openxmlformats.org/officeDocument/2006/relationships/image" Target="../media/image44.png"/><Relationship Id="rId21" Type="http://schemas.openxmlformats.org/officeDocument/2006/relationships/image" Target="../media/image62.jpeg"/><Relationship Id="rId34" Type="http://schemas.openxmlformats.org/officeDocument/2006/relationships/image" Target="../media/image75.jpeg"/><Relationship Id="rId7" Type="http://schemas.openxmlformats.org/officeDocument/2006/relationships/image" Target="../media/image48.png"/><Relationship Id="rId12" Type="http://schemas.openxmlformats.org/officeDocument/2006/relationships/image" Target="../media/image53.png"/><Relationship Id="rId17" Type="http://schemas.openxmlformats.org/officeDocument/2006/relationships/image" Target="../media/image58.jpeg"/><Relationship Id="rId25" Type="http://schemas.openxmlformats.org/officeDocument/2006/relationships/image" Target="../media/image66.jpeg"/><Relationship Id="rId33" Type="http://schemas.openxmlformats.org/officeDocument/2006/relationships/image" Target="../media/image74.jpeg"/><Relationship Id="rId2" Type="http://schemas.openxmlformats.org/officeDocument/2006/relationships/image" Target="../media/image43.pn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29" Type="http://schemas.openxmlformats.org/officeDocument/2006/relationships/image" Target="../media/image70.jpe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11" Type="http://schemas.openxmlformats.org/officeDocument/2006/relationships/image" Target="../media/image52.png"/><Relationship Id="rId24" Type="http://schemas.openxmlformats.org/officeDocument/2006/relationships/image" Target="../media/image65.jpeg"/><Relationship Id="rId32" Type="http://schemas.openxmlformats.org/officeDocument/2006/relationships/image" Target="../media/image73.jpeg"/><Relationship Id="rId37" Type="http://schemas.openxmlformats.org/officeDocument/2006/relationships/image" Target="../media/image78.png"/><Relationship Id="rId5" Type="http://schemas.openxmlformats.org/officeDocument/2006/relationships/image" Target="../media/image46.png"/><Relationship Id="rId15" Type="http://schemas.openxmlformats.org/officeDocument/2006/relationships/image" Target="../media/image56.jpeg"/><Relationship Id="rId23" Type="http://schemas.openxmlformats.org/officeDocument/2006/relationships/image" Target="../media/image64.jpeg"/><Relationship Id="rId28" Type="http://schemas.openxmlformats.org/officeDocument/2006/relationships/image" Target="../media/image69.jpeg"/><Relationship Id="rId36" Type="http://schemas.openxmlformats.org/officeDocument/2006/relationships/image" Target="../media/image77.jpeg"/><Relationship Id="rId10" Type="http://schemas.openxmlformats.org/officeDocument/2006/relationships/image" Target="../media/image51.png"/><Relationship Id="rId19" Type="http://schemas.openxmlformats.org/officeDocument/2006/relationships/image" Target="../media/image60.jpeg"/><Relationship Id="rId31" Type="http://schemas.openxmlformats.org/officeDocument/2006/relationships/image" Target="../media/image72.jpeg"/><Relationship Id="rId4" Type="http://schemas.openxmlformats.org/officeDocument/2006/relationships/image" Target="../media/image45.png"/><Relationship Id="rId9" Type="http://schemas.openxmlformats.org/officeDocument/2006/relationships/image" Target="../media/image50.png"/><Relationship Id="rId14" Type="http://schemas.openxmlformats.org/officeDocument/2006/relationships/image" Target="../media/image55.jpeg"/><Relationship Id="rId22" Type="http://schemas.openxmlformats.org/officeDocument/2006/relationships/image" Target="../media/image63.jpeg"/><Relationship Id="rId27" Type="http://schemas.openxmlformats.org/officeDocument/2006/relationships/image" Target="../media/image68.jpeg"/><Relationship Id="rId30" Type="http://schemas.openxmlformats.org/officeDocument/2006/relationships/image" Target="../media/image71.jpeg"/><Relationship Id="rId35" Type="http://schemas.openxmlformats.org/officeDocument/2006/relationships/image" Target="../media/image7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13" Type="http://schemas.openxmlformats.org/officeDocument/2006/relationships/image" Target="../media/image91.jpeg"/><Relationship Id="rId18" Type="http://schemas.openxmlformats.org/officeDocument/2006/relationships/image" Target="../media/image96.jpeg"/><Relationship Id="rId26" Type="http://schemas.openxmlformats.org/officeDocument/2006/relationships/image" Target="../media/image104.jpeg"/><Relationship Id="rId3" Type="http://schemas.openxmlformats.org/officeDocument/2006/relationships/image" Target="../media/image81.jpeg"/><Relationship Id="rId21" Type="http://schemas.openxmlformats.org/officeDocument/2006/relationships/image" Target="../media/image99.jpeg"/><Relationship Id="rId7" Type="http://schemas.openxmlformats.org/officeDocument/2006/relationships/image" Target="../media/image85.jpeg"/><Relationship Id="rId12" Type="http://schemas.openxmlformats.org/officeDocument/2006/relationships/image" Target="../media/image90.jpeg"/><Relationship Id="rId17" Type="http://schemas.openxmlformats.org/officeDocument/2006/relationships/image" Target="../media/image95.jpeg"/><Relationship Id="rId25" Type="http://schemas.openxmlformats.org/officeDocument/2006/relationships/image" Target="../media/image103.jpeg"/><Relationship Id="rId2" Type="http://schemas.openxmlformats.org/officeDocument/2006/relationships/image" Target="../media/image80.jpeg"/><Relationship Id="rId16" Type="http://schemas.openxmlformats.org/officeDocument/2006/relationships/image" Target="../media/image94.jpeg"/><Relationship Id="rId20" Type="http://schemas.openxmlformats.org/officeDocument/2006/relationships/image" Target="../media/image98.jpe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11" Type="http://schemas.openxmlformats.org/officeDocument/2006/relationships/image" Target="../media/image89.jpeg"/><Relationship Id="rId24" Type="http://schemas.openxmlformats.org/officeDocument/2006/relationships/image" Target="../media/image102.jpeg"/><Relationship Id="rId5" Type="http://schemas.openxmlformats.org/officeDocument/2006/relationships/image" Target="../media/image83.jpeg"/><Relationship Id="rId15" Type="http://schemas.openxmlformats.org/officeDocument/2006/relationships/image" Target="../media/image93.jpeg"/><Relationship Id="rId23" Type="http://schemas.openxmlformats.org/officeDocument/2006/relationships/image" Target="../media/image101.jpeg"/><Relationship Id="rId10" Type="http://schemas.openxmlformats.org/officeDocument/2006/relationships/image" Target="../media/image88.jpeg"/><Relationship Id="rId19" Type="http://schemas.openxmlformats.org/officeDocument/2006/relationships/image" Target="../media/image97.jpeg"/><Relationship Id="rId4" Type="http://schemas.openxmlformats.org/officeDocument/2006/relationships/image" Target="../media/image82.jpeg"/><Relationship Id="rId9" Type="http://schemas.openxmlformats.org/officeDocument/2006/relationships/image" Target="../media/image87.jpeg"/><Relationship Id="rId14" Type="http://schemas.openxmlformats.org/officeDocument/2006/relationships/image" Target="../media/image92.jpeg"/><Relationship Id="rId22" Type="http://schemas.openxmlformats.org/officeDocument/2006/relationships/image" Target="../media/image100.jpeg"/><Relationship Id="rId27" Type="http://schemas.openxmlformats.org/officeDocument/2006/relationships/image" Target="../media/image10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13" Type="http://schemas.openxmlformats.org/officeDocument/2006/relationships/image" Target="../media/image118.png"/><Relationship Id="rId18" Type="http://schemas.openxmlformats.org/officeDocument/2006/relationships/image" Target="../media/image123.png"/><Relationship Id="rId26" Type="http://schemas.openxmlformats.org/officeDocument/2006/relationships/image" Target="../media/image131.png"/><Relationship Id="rId39" Type="http://schemas.openxmlformats.org/officeDocument/2006/relationships/image" Target="../media/image144.png"/><Relationship Id="rId3" Type="http://schemas.openxmlformats.org/officeDocument/2006/relationships/image" Target="../media/image108.jpeg"/><Relationship Id="rId21" Type="http://schemas.openxmlformats.org/officeDocument/2006/relationships/image" Target="../media/image126.png"/><Relationship Id="rId34" Type="http://schemas.openxmlformats.org/officeDocument/2006/relationships/image" Target="../media/image139.png"/><Relationship Id="rId42" Type="http://schemas.openxmlformats.org/officeDocument/2006/relationships/image" Target="../media/image147.png"/><Relationship Id="rId47" Type="http://schemas.openxmlformats.org/officeDocument/2006/relationships/image" Target="../media/image152.jpeg"/><Relationship Id="rId7" Type="http://schemas.openxmlformats.org/officeDocument/2006/relationships/image" Target="../media/image112.png"/><Relationship Id="rId12" Type="http://schemas.openxmlformats.org/officeDocument/2006/relationships/image" Target="../media/image117.png"/><Relationship Id="rId17" Type="http://schemas.openxmlformats.org/officeDocument/2006/relationships/image" Target="../media/image122.png"/><Relationship Id="rId25" Type="http://schemas.openxmlformats.org/officeDocument/2006/relationships/image" Target="../media/image130.png"/><Relationship Id="rId33" Type="http://schemas.openxmlformats.org/officeDocument/2006/relationships/image" Target="../media/image138.png"/><Relationship Id="rId38" Type="http://schemas.openxmlformats.org/officeDocument/2006/relationships/image" Target="../media/image143.png"/><Relationship Id="rId46" Type="http://schemas.openxmlformats.org/officeDocument/2006/relationships/image" Target="../media/image151.png"/><Relationship Id="rId2" Type="http://schemas.openxmlformats.org/officeDocument/2006/relationships/image" Target="../media/image107.jpeg"/><Relationship Id="rId16" Type="http://schemas.openxmlformats.org/officeDocument/2006/relationships/image" Target="../media/image121.png"/><Relationship Id="rId20" Type="http://schemas.openxmlformats.org/officeDocument/2006/relationships/image" Target="../media/image125.png"/><Relationship Id="rId29" Type="http://schemas.openxmlformats.org/officeDocument/2006/relationships/image" Target="../media/image134.png"/><Relationship Id="rId41" Type="http://schemas.openxmlformats.org/officeDocument/2006/relationships/image" Target="../media/image146.png"/><Relationship Id="rId1" Type="http://schemas.openxmlformats.org/officeDocument/2006/relationships/image" Target="../media/image106.jpeg"/><Relationship Id="rId6" Type="http://schemas.openxmlformats.org/officeDocument/2006/relationships/image" Target="../media/image111.jpeg"/><Relationship Id="rId11" Type="http://schemas.openxmlformats.org/officeDocument/2006/relationships/image" Target="../media/image116.png"/><Relationship Id="rId24" Type="http://schemas.openxmlformats.org/officeDocument/2006/relationships/image" Target="../media/image129.png"/><Relationship Id="rId32" Type="http://schemas.openxmlformats.org/officeDocument/2006/relationships/image" Target="../media/image137.png"/><Relationship Id="rId37" Type="http://schemas.openxmlformats.org/officeDocument/2006/relationships/image" Target="../media/image142.png"/><Relationship Id="rId40" Type="http://schemas.openxmlformats.org/officeDocument/2006/relationships/image" Target="../media/image145.png"/><Relationship Id="rId45" Type="http://schemas.openxmlformats.org/officeDocument/2006/relationships/image" Target="../media/image150.jpeg"/><Relationship Id="rId5" Type="http://schemas.openxmlformats.org/officeDocument/2006/relationships/image" Target="../media/image110.jpeg"/><Relationship Id="rId15" Type="http://schemas.openxmlformats.org/officeDocument/2006/relationships/image" Target="../media/image120.png"/><Relationship Id="rId23" Type="http://schemas.openxmlformats.org/officeDocument/2006/relationships/image" Target="../media/image128.png"/><Relationship Id="rId28" Type="http://schemas.openxmlformats.org/officeDocument/2006/relationships/image" Target="../media/image133.png"/><Relationship Id="rId36" Type="http://schemas.openxmlformats.org/officeDocument/2006/relationships/image" Target="../media/image141.png"/><Relationship Id="rId10" Type="http://schemas.openxmlformats.org/officeDocument/2006/relationships/image" Target="../media/image115.png"/><Relationship Id="rId19" Type="http://schemas.openxmlformats.org/officeDocument/2006/relationships/image" Target="../media/image124.png"/><Relationship Id="rId31" Type="http://schemas.openxmlformats.org/officeDocument/2006/relationships/image" Target="../media/image136.png"/><Relationship Id="rId44" Type="http://schemas.openxmlformats.org/officeDocument/2006/relationships/image" Target="../media/image149.png"/><Relationship Id="rId4" Type="http://schemas.openxmlformats.org/officeDocument/2006/relationships/image" Target="../media/image109.jpeg"/><Relationship Id="rId9" Type="http://schemas.openxmlformats.org/officeDocument/2006/relationships/image" Target="../media/image114.png"/><Relationship Id="rId14" Type="http://schemas.openxmlformats.org/officeDocument/2006/relationships/image" Target="../media/image119.png"/><Relationship Id="rId22" Type="http://schemas.openxmlformats.org/officeDocument/2006/relationships/image" Target="../media/image127.png"/><Relationship Id="rId27" Type="http://schemas.openxmlformats.org/officeDocument/2006/relationships/image" Target="../media/image132.png"/><Relationship Id="rId30" Type="http://schemas.openxmlformats.org/officeDocument/2006/relationships/image" Target="../media/image135.png"/><Relationship Id="rId35" Type="http://schemas.openxmlformats.org/officeDocument/2006/relationships/image" Target="../media/image140.png"/><Relationship Id="rId43" Type="http://schemas.openxmlformats.org/officeDocument/2006/relationships/image" Target="../media/image14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png"/><Relationship Id="rId13" Type="http://schemas.openxmlformats.org/officeDocument/2006/relationships/image" Target="../media/image165.png"/><Relationship Id="rId18" Type="http://schemas.openxmlformats.org/officeDocument/2006/relationships/image" Target="../media/image170.png"/><Relationship Id="rId26" Type="http://schemas.openxmlformats.org/officeDocument/2006/relationships/image" Target="../media/image178.png"/><Relationship Id="rId3" Type="http://schemas.openxmlformats.org/officeDocument/2006/relationships/image" Target="../media/image155.png"/><Relationship Id="rId21" Type="http://schemas.openxmlformats.org/officeDocument/2006/relationships/image" Target="../media/image173.png"/><Relationship Id="rId7" Type="http://schemas.openxmlformats.org/officeDocument/2006/relationships/image" Target="../media/image159.png"/><Relationship Id="rId12" Type="http://schemas.openxmlformats.org/officeDocument/2006/relationships/image" Target="../media/image164.png"/><Relationship Id="rId17" Type="http://schemas.openxmlformats.org/officeDocument/2006/relationships/image" Target="../media/image169.png"/><Relationship Id="rId25" Type="http://schemas.openxmlformats.org/officeDocument/2006/relationships/image" Target="../media/image177.png"/><Relationship Id="rId2" Type="http://schemas.openxmlformats.org/officeDocument/2006/relationships/image" Target="../media/image154.png"/><Relationship Id="rId16" Type="http://schemas.openxmlformats.org/officeDocument/2006/relationships/image" Target="../media/image168.png"/><Relationship Id="rId20" Type="http://schemas.openxmlformats.org/officeDocument/2006/relationships/image" Target="../media/image172.png"/><Relationship Id="rId1" Type="http://schemas.openxmlformats.org/officeDocument/2006/relationships/image" Target="../media/image153.png"/><Relationship Id="rId6" Type="http://schemas.openxmlformats.org/officeDocument/2006/relationships/image" Target="../media/image158.png"/><Relationship Id="rId11" Type="http://schemas.openxmlformats.org/officeDocument/2006/relationships/image" Target="../media/image163.png"/><Relationship Id="rId24" Type="http://schemas.openxmlformats.org/officeDocument/2006/relationships/image" Target="../media/image176.png"/><Relationship Id="rId5" Type="http://schemas.openxmlformats.org/officeDocument/2006/relationships/image" Target="../media/image157.png"/><Relationship Id="rId15" Type="http://schemas.openxmlformats.org/officeDocument/2006/relationships/image" Target="../media/image167.png"/><Relationship Id="rId23" Type="http://schemas.openxmlformats.org/officeDocument/2006/relationships/image" Target="../media/image175.png"/><Relationship Id="rId10" Type="http://schemas.openxmlformats.org/officeDocument/2006/relationships/image" Target="../media/image162.png"/><Relationship Id="rId19" Type="http://schemas.openxmlformats.org/officeDocument/2006/relationships/image" Target="../media/image171.png"/><Relationship Id="rId4" Type="http://schemas.openxmlformats.org/officeDocument/2006/relationships/image" Target="../media/image156.png"/><Relationship Id="rId9" Type="http://schemas.openxmlformats.org/officeDocument/2006/relationships/image" Target="../media/image161.png"/><Relationship Id="rId14" Type="http://schemas.openxmlformats.org/officeDocument/2006/relationships/image" Target="../media/image166.png"/><Relationship Id="rId22" Type="http://schemas.openxmlformats.org/officeDocument/2006/relationships/image" Target="../media/image174.png"/><Relationship Id="rId27" Type="http://schemas.openxmlformats.org/officeDocument/2006/relationships/image" Target="../media/image179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2.png"/><Relationship Id="rId18" Type="http://schemas.openxmlformats.org/officeDocument/2006/relationships/image" Target="../media/image197.png"/><Relationship Id="rId26" Type="http://schemas.openxmlformats.org/officeDocument/2006/relationships/image" Target="../media/image205.png"/><Relationship Id="rId39" Type="http://schemas.openxmlformats.org/officeDocument/2006/relationships/image" Target="../media/image217.png"/><Relationship Id="rId21" Type="http://schemas.openxmlformats.org/officeDocument/2006/relationships/image" Target="../media/image200.png"/><Relationship Id="rId34" Type="http://schemas.openxmlformats.org/officeDocument/2006/relationships/image" Target="../media/image212.png"/><Relationship Id="rId42" Type="http://schemas.openxmlformats.org/officeDocument/2006/relationships/image" Target="../media/image220.png"/><Relationship Id="rId47" Type="http://schemas.openxmlformats.org/officeDocument/2006/relationships/image" Target="../media/image225.png"/><Relationship Id="rId50" Type="http://schemas.openxmlformats.org/officeDocument/2006/relationships/image" Target="../media/image228.png"/><Relationship Id="rId55" Type="http://schemas.openxmlformats.org/officeDocument/2006/relationships/image" Target="../media/image233.png"/><Relationship Id="rId63" Type="http://schemas.openxmlformats.org/officeDocument/2006/relationships/image" Target="../media/image241.png"/><Relationship Id="rId68" Type="http://schemas.openxmlformats.org/officeDocument/2006/relationships/image" Target="../media/image246.png"/><Relationship Id="rId7" Type="http://schemas.openxmlformats.org/officeDocument/2006/relationships/image" Target="../media/image186.jpeg"/><Relationship Id="rId2" Type="http://schemas.openxmlformats.org/officeDocument/2006/relationships/image" Target="../media/image181.png"/><Relationship Id="rId16" Type="http://schemas.openxmlformats.org/officeDocument/2006/relationships/image" Target="../media/image195.png"/><Relationship Id="rId29" Type="http://schemas.openxmlformats.org/officeDocument/2006/relationships/image" Target="../media/image208.png"/><Relationship Id="rId1" Type="http://schemas.openxmlformats.org/officeDocument/2006/relationships/image" Target="../media/image180.png"/><Relationship Id="rId6" Type="http://schemas.openxmlformats.org/officeDocument/2006/relationships/image" Target="../media/image185.png"/><Relationship Id="rId11" Type="http://schemas.openxmlformats.org/officeDocument/2006/relationships/image" Target="../media/image190.png"/><Relationship Id="rId24" Type="http://schemas.openxmlformats.org/officeDocument/2006/relationships/image" Target="../media/image203.png"/><Relationship Id="rId32" Type="http://schemas.openxmlformats.org/officeDocument/2006/relationships/image" Target="../media/image211.png"/><Relationship Id="rId37" Type="http://schemas.openxmlformats.org/officeDocument/2006/relationships/image" Target="../media/image215.png"/><Relationship Id="rId40" Type="http://schemas.openxmlformats.org/officeDocument/2006/relationships/image" Target="../media/image218.png"/><Relationship Id="rId45" Type="http://schemas.openxmlformats.org/officeDocument/2006/relationships/image" Target="../media/image223.png"/><Relationship Id="rId53" Type="http://schemas.openxmlformats.org/officeDocument/2006/relationships/image" Target="../media/image231.png"/><Relationship Id="rId58" Type="http://schemas.openxmlformats.org/officeDocument/2006/relationships/image" Target="../media/image236.png"/><Relationship Id="rId66" Type="http://schemas.openxmlformats.org/officeDocument/2006/relationships/image" Target="../media/image244.png"/><Relationship Id="rId5" Type="http://schemas.openxmlformats.org/officeDocument/2006/relationships/image" Target="../media/image184.png"/><Relationship Id="rId15" Type="http://schemas.openxmlformats.org/officeDocument/2006/relationships/image" Target="../media/image194.png"/><Relationship Id="rId23" Type="http://schemas.openxmlformats.org/officeDocument/2006/relationships/image" Target="../media/image202.png"/><Relationship Id="rId28" Type="http://schemas.openxmlformats.org/officeDocument/2006/relationships/image" Target="../media/image207.png"/><Relationship Id="rId36" Type="http://schemas.openxmlformats.org/officeDocument/2006/relationships/image" Target="../media/image214.png"/><Relationship Id="rId49" Type="http://schemas.openxmlformats.org/officeDocument/2006/relationships/image" Target="../media/image227.png"/><Relationship Id="rId57" Type="http://schemas.openxmlformats.org/officeDocument/2006/relationships/image" Target="../media/image235.png"/><Relationship Id="rId61" Type="http://schemas.openxmlformats.org/officeDocument/2006/relationships/image" Target="../media/image239.png"/><Relationship Id="rId10" Type="http://schemas.openxmlformats.org/officeDocument/2006/relationships/image" Target="../media/image189.png"/><Relationship Id="rId19" Type="http://schemas.openxmlformats.org/officeDocument/2006/relationships/image" Target="../media/image198.png"/><Relationship Id="rId31" Type="http://schemas.openxmlformats.org/officeDocument/2006/relationships/image" Target="../media/image210.png"/><Relationship Id="rId44" Type="http://schemas.openxmlformats.org/officeDocument/2006/relationships/image" Target="../media/image222.png"/><Relationship Id="rId52" Type="http://schemas.openxmlformats.org/officeDocument/2006/relationships/image" Target="../media/image230.png"/><Relationship Id="rId60" Type="http://schemas.openxmlformats.org/officeDocument/2006/relationships/image" Target="../media/image238.png"/><Relationship Id="rId65" Type="http://schemas.openxmlformats.org/officeDocument/2006/relationships/image" Target="../media/image243.png"/><Relationship Id="rId4" Type="http://schemas.openxmlformats.org/officeDocument/2006/relationships/image" Target="../media/image183.png"/><Relationship Id="rId9" Type="http://schemas.openxmlformats.org/officeDocument/2006/relationships/image" Target="../media/image188.png"/><Relationship Id="rId14" Type="http://schemas.openxmlformats.org/officeDocument/2006/relationships/image" Target="../media/image193.png"/><Relationship Id="rId22" Type="http://schemas.openxmlformats.org/officeDocument/2006/relationships/image" Target="../media/image201.png"/><Relationship Id="rId27" Type="http://schemas.openxmlformats.org/officeDocument/2006/relationships/image" Target="../media/image206.png"/><Relationship Id="rId30" Type="http://schemas.openxmlformats.org/officeDocument/2006/relationships/image" Target="../media/image209.png"/><Relationship Id="rId35" Type="http://schemas.openxmlformats.org/officeDocument/2006/relationships/image" Target="../media/image213.png"/><Relationship Id="rId43" Type="http://schemas.openxmlformats.org/officeDocument/2006/relationships/image" Target="../media/image221.png"/><Relationship Id="rId48" Type="http://schemas.openxmlformats.org/officeDocument/2006/relationships/image" Target="../media/image226.png"/><Relationship Id="rId56" Type="http://schemas.openxmlformats.org/officeDocument/2006/relationships/image" Target="../media/image234.png"/><Relationship Id="rId64" Type="http://schemas.openxmlformats.org/officeDocument/2006/relationships/image" Target="../media/image242.png"/><Relationship Id="rId8" Type="http://schemas.openxmlformats.org/officeDocument/2006/relationships/image" Target="../media/image187.png"/><Relationship Id="rId51" Type="http://schemas.openxmlformats.org/officeDocument/2006/relationships/image" Target="../media/image229.png"/><Relationship Id="rId3" Type="http://schemas.openxmlformats.org/officeDocument/2006/relationships/image" Target="../media/image182.png"/><Relationship Id="rId12" Type="http://schemas.openxmlformats.org/officeDocument/2006/relationships/image" Target="../media/image191.png"/><Relationship Id="rId17" Type="http://schemas.openxmlformats.org/officeDocument/2006/relationships/image" Target="../media/image196.png"/><Relationship Id="rId25" Type="http://schemas.openxmlformats.org/officeDocument/2006/relationships/image" Target="../media/image204.png"/><Relationship Id="rId33" Type="http://schemas.openxmlformats.org/officeDocument/2006/relationships/image" Target="../media/image28.png"/><Relationship Id="rId38" Type="http://schemas.openxmlformats.org/officeDocument/2006/relationships/image" Target="../media/image216.png"/><Relationship Id="rId46" Type="http://schemas.openxmlformats.org/officeDocument/2006/relationships/image" Target="../media/image224.png"/><Relationship Id="rId59" Type="http://schemas.openxmlformats.org/officeDocument/2006/relationships/image" Target="../media/image237.png"/><Relationship Id="rId67" Type="http://schemas.openxmlformats.org/officeDocument/2006/relationships/image" Target="../media/image245.png"/><Relationship Id="rId20" Type="http://schemas.openxmlformats.org/officeDocument/2006/relationships/image" Target="../media/image199.png"/><Relationship Id="rId41" Type="http://schemas.openxmlformats.org/officeDocument/2006/relationships/image" Target="../media/image219.png"/><Relationship Id="rId54" Type="http://schemas.openxmlformats.org/officeDocument/2006/relationships/image" Target="../media/image232.png"/><Relationship Id="rId62" Type="http://schemas.openxmlformats.org/officeDocument/2006/relationships/image" Target="../media/image24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9.png"/><Relationship Id="rId2" Type="http://schemas.openxmlformats.org/officeDocument/2006/relationships/image" Target="../media/image248.png"/><Relationship Id="rId1" Type="http://schemas.openxmlformats.org/officeDocument/2006/relationships/image" Target="../media/image247.png"/><Relationship Id="rId4" Type="http://schemas.openxmlformats.org/officeDocument/2006/relationships/image" Target="../media/image2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274321</xdr:colOff>
      <xdr:row>2</xdr:row>
      <xdr:rowOff>110371</xdr:rowOff>
    </xdr:from>
    <xdr:to>
      <xdr:col>2</xdr:col>
      <xdr:colOff>1318261</xdr:colOff>
      <xdr:row>2</xdr:row>
      <xdr:rowOff>956595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5D795F6-06BD-465F-D635-80B3CBC9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741" y="476131"/>
          <a:ext cx="1043940" cy="8462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</xdr:row>
      <xdr:rowOff>142753</xdr:rowOff>
    </xdr:from>
    <xdr:to>
      <xdr:col>2</xdr:col>
      <xdr:colOff>1211580</xdr:colOff>
      <xdr:row>3</xdr:row>
      <xdr:rowOff>1152893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833E694-98F5-14F6-342A-6956F6FCA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920" y="1552453"/>
          <a:ext cx="1021080" cy="101014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99061</xdr:colOff>
      <xdr:row>4</xdr:row>
      <xdr:rowOff>9409</xdr:rowOff>
    </xdr:from>
    <xdr:to>
      <xdr:col>2</xdr:col>
      <xdr:colOff>1356360</xdr:colOff>
      <xdr:row>4</xdr:row>
      <xdr:rowOff>1417779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23B72260-98A6-E044-5B4C-4A15EB00E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7481" y="2630689"/>
          <a:ext cx="1257299" cy="140837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137159</xdr:colOff>
      <xdr:row>5</xdr:row>
      <xdr:rowOff>170810</xdr:rowOff>
    </xdr:from>
    <xdr:to>
      <xdr:col>2</xdr:col>
      <xdr:colOff>1278996</xdr:colOff>
      <xdr:row>5</xdr:row>
      <xdr:rowOff>1249679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3215C8BA-2C4B-A089-1EF8-D8A182848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5579" y="4308470"/>
          <a:ext cx="1141837" cy="1078869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175261</xdr:colOff>
      <xdr:row>6</xdr:row>
      <xdr:rowOff>124586</xdr:rowOff>
    </xdr:from>
    <xdr:to>
      <xdr:col>2</xdr:col>
      <xdr:colOff>1325880</xdr:colOff>
      <xdr:row>6</xdr:row>
      <xdr:rowOff>1238613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6D31428B-713D-D393-BEDD-69BB911E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3681" y="5610986"/>
          <a:ext cx="1150619" cy="1114027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</xdr:colOff>
      <xdr:row>7</xdr:row>
      <xdr:rowOff>58408</xdr:rowOff>
    </xdr:from>
    <xdr:to>
      <xdr:col>2</xdr:col>
      <xdr:colOff>1325880</xdr:colOff>
      <xdr:row>7</xdr:row>
      <xdr:rowOff>1234811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40DC8077-CE31-91FF-99B7-0E724BDEA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7480" y="6908788"/>
          <a:ext cx="1226820" cy="1176403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129541</xdr:colOff>
      <xdr:row>8</xdr:row>
      <xdr:rowOff>59572</xdr:rowOff>
    </xdr:from>
    <xdr:to>
      <xdr:col>2</xdr:col>
      <xdr:colOff>1417321</xdr:colOff>
      <xdr:row>8</xdr:row>
      <xdr:rowOff>1314809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132AB7A0-DA02-31A2-FE14-014632960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7961" y="8251072"/>
          <a:ext cx="1287780" cy="1255237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9</xdr:row>
      <xdr:rowOff>49416</xdr:rowOff>
    </xdr:from>
    <xdr:to>
      <xdr:col>2</xdr:col>
      <xdr:colOff>1424940</xdr:colOff>
      <xdr:row>9</xdr:row>
      <xdr:rowOff>1221457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8E61239D-22E6-2420-AB63-860B4094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8440" y="9604896"/>
          <a:ext cx="1264920" cy="117204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15241</xdr:colOff>
      <xdr:row>10</xdr:row>
      <xdr:rowOff>129540</xdr:rowOff>
    </xdr:from>
    <xdr:to>
      <xdr:col>2</xdr:col>
      <xdr:colOff>1409701</xdr:colOff>
      <xdr:row>10</xdr:row>
      <xdr:rowOff>1504290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A334479C-45E9-327D-BC3C-CC6E81FC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3661" y="10949940"/>
          <a:ext cx="1394460" cy="137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106681</xdr:colOff>
      <xdr:row>11</xdr:row>
      <xdr:rowOff>99060</xdr:rowOff>
    </xdr:from>
    <xdr:to>
      <xdr:col>2</xdr:col>
      <xdr:colOff>1304189</xdr:colOff>
      <xdr:row>11</xdr:row>
      <xdr:rowOff>1364352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5CC4139A-9C93-686C-E0D0-D01BF1FE9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1" y="12550140"/>
          <a:ext cx="1197508" cy="126529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12</xdr:row>
      <xdr:rowOff>160020</xdr:rowOff>
    </xdr:from>
    <xdr:to>
      <xdr:col>2</xdr:col>
      <xdr:colOff>1280101</xdr:colOff>
      <xdr:row>12</xdr:row>
      <xdr:rowOff>1196711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94DA169E-94AA-C933-EA8A-309A38ED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020" y="14127480"/>
          <a:ext cx="1051501" cy="103669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13</xdr:row>
      <xdr:rowOff>129730</xdr:rowOff>
    </xdr:from>
    <xdr:to>
      <xdr:col>2</xdr:col>
      <xdr:colOff>1447800</xdr:colOff>
      <xdr:row>13</xdr:row>
      <xdr:rowOff>1526268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7CA6459E-8AD0-6F35-62DF-1B4F9799E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2720" y="15369730"/>
          <a:ext cx="1333500" cy="1396538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14</xdr:row>
      <xdr:rowOff>160020</xdr:rowOff>
    </xdr:from>
    <xdr:to>
      <xdr:col>2</xdr:col>
      <xdr:colOff>1269136</xdr:colOff>
      <xdr:row>14</xdr:row>
      <xdr:rowOff>1370704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B5EA46BE-44B4-CF94-3E4C-CFA3519FB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9880" y="16977360"/>
          <a:ext cx="1017676" cy="1210684"/>
        </a:xfrm>
        <a:prstGeom prst="rect">
          <a:avLst/>
        </a:prstGeom>
      </xdr:spPr>
    </xdr:pic>
    <xdr:clientData/>
  </xdr:twoCellAnchor>
  <xdr:twoCellAnchor editAs="oneCell">
    <xdr:from>
      <xdr:col>2</xdr:col>
      <xdr:colOff>60961</xdr:colOff>
      <xdr:row>15</xdr:row>
      <xdr:rowOff>251460</xdr:rowOff>
    </xdr:from>
    <xdr:to>
      <xdr:col>2</xdr:col>
      <xdr:colOff>1337087</xdr:colOff>
      <xdr:row>15</xdr:row>
      <xdr:rowOff>1432560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8BE5BB32-5916-B62A-CA31-93E0D0E2C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9381" y="18486120"/>
          <a:ext cx="1276126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16</xdr:row>
      <xdr:rowOff>7619</xdr:rowOff>
    </xdr:from>
    <xdr:to>
      <xdr:col>2</xdr:col>
      <xdr:colOff>1219200</xdr:colOff>
      <xdr:row>16</xdr:row>
      <xdr:rowOff>1182686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384F1F71-9BAC-E186-CC9C-AC516235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3220" y="19827239"/>
          <a:ext cx="914400" cy="1175067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129541</xdr:colOff>
      <xdr:row>17</xdr:row>
      <xdr:rowOff>122876</xdr:rowOff>
    </xdr:from>
    <xdr:to>
      <xdr:col>2</xdr:col>
      <xdr:colOff>1303020</xdr:colOff>
      <xdr:row>17</xdr:row>
      <xdr:rowOff>1063295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1EB1218C-FFA1-8558-722C-70FFB61D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7961" y="21131216"/>
          <a:ext cx="1173479" cy="940419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18</xdr:row>
      <xdr:rowOff>208074</xdr:rowOff>
    </xdr:from>
    <xdr:to>
      <xdr:col>2</xdr:col>
      <xdr:colOff>1356157</xdr:colOff>
      <xdr:row>18</xdr:row>
      <xdr:rowOff>1295400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B2B858FA-DA9C-17D6-61A3-65C41A130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0341" y="22496574"/>
          <a:ext cx="1234236" cy="1087326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19</xdr:row>
      <xdr:rowOff>46524</xdr:rowOff>
    </xdr:from>
    <xdr:to>
      <xdr:col>2</xdr:col>
      <xdr:colOff>1181100</xdr:colOff>
      <xdr:row>19</xdr:row>
      <xdr:rowOff>1320702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F92EF57D-9A66-E8F1-35A3-9DAD3A86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0" y="23752344"/>
          <a:ext cx="960120" cy="1274178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20</xdr:row>
      <xdr:rowOff>38101</xdr:rowOff>
    </xdr:from>
    <xdr:to>
      <xdr:col>2</xdr:col>
      <xdr:colOff>1230248</xdr:colOff>
      <xdr:row>20</xdr:row>
      <xdr:rowOff>1546861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6CAE1662-1C10-34BE-E845-15B6B8047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8440" y="25115521"/>
          <a:ext cx="1070228" cy="150876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21</xdr:row>
      <xdr:rowOff>22859</xdr:rowOff>
    </xdr:from>
    <xdr:to>
      <xdr:col>2</xdr:col>
      <xdr:colOff>1211580</xdr:colOff>
      <xdr:row>21</xdr:row>
      <xdr:rowOff>1551274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C906329B-2CFC-01CB-4648-059330543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860" y="26730959"/>
          <a:ext cx="1120140" cy="1528415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198121</xdr:colOff>
      <xdr:row>22</xdr:row>
      <xdr:rowOff>60961</xdr:rowOff>
    </xdr:from>
    <xdr:to>
      <xdr:col>2</xdr:col>
      <xdr:colOff>1227244</xdr:colOff>
      <xdr:row>22</xdr:row>
      <xdr:rowOff>1402080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93100409-1BEF-62B2-DF90-F578F9731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6541" y="28354021"/>
          <a:ext cx="1029123" cy="134111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23</xdr:row>
      <xdr:rowOff>60960</xdr:rowOff>
    </xdr:from>
    <xdr:to>
      <xdr:col>2</xdr:col>
      <xdr:colOff>1281995</xdr:colOff>
      <xdr:row>23</xdr:row>
      <xdr:rowOff>1494317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28E066E5-C7FF-6070-1B64-11AAAEC6B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5121" y="29878020"/>
          <a:ext cx="1015294" cy="1433357"/>
        </a:xfrm>
        <a:prstGeom prst="rect">
          <a:avLst/>
        </a:prstGeom>
      </xdr:spPr>
    </xdr:pic>
    <xdr:clientData/>
  </xdr:twoCellAnchor>
  <xdr:twoCellAnchor editAs="oneCell">
    <xdr:from>
      <xdr:col>2</xdr:col>
      <xdr:colOff>45721</xdr:colOff>
      <xdr:row>24</xdr:row>
      <xdr:rowOff>178906</xdr:rowOff>
    </xdr:from>
    <xdr:to>
      <xdr:col>2</xdr:col>
      <xdr:colOff>1424940</xdr:colOff>
      <xdr:row>24</xdr:row>
      <xdr:rowOff>1270969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DBEEC25E-A645-A4F0-0EB6-A9706C931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4141" y="31619026"/>
          <a:ext cx="1379219" cy="1092063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106681</xdr:colOff>
      <xdr:row>25</xdr:row>
      <xdr:rowOff>166655</xdr:rowOff>
    </xdr:from>
    <xdr:to>
      <xdr:col>2</xdr:col>
      <xdr:colOff>1438626</xdr:colOff>
      <xdr:row>25</xdr:row>
      <xdr:rowOff>1219201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2C9658C-6CC2-A3C2-6A21-FD63525F7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5101" y="33008855"/>
          <a:ext cx="1331945" cy="1052546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26</xdr:row>
      <xdr:rowOff>123700</xdr:rowOff>
    </xdr:from>
    <xdr:to>
      <xdr:col>2</xdr:col>
      <xdr:colOff>1388065</xdr:colOff>
      <xdr:row>26</xdr:row>
      <xdr:rowOff>1447799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4A5FB41-F04A-76E7-29C7-45A248C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0" y="34291780"/>
          <a:ext cx="1319485" cy="132409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27</xdr:row>
      <xdr:rowOff>172</xdr:rowOff>
    </xdr:from>
    <xdr:to>
      <xdr:col>2</xdr:col>
      <xdr:colOff>1295400</xdr:colOff>
      <xdr:row>27</xdr:row>
      <xdr:rowOff>1427250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970B1B7F-CB4D-AA90-F5BA-80337938E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021" y="35684632"/>
          <a:ext cx="1066799" cy="1427078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28</xdr:row>
      <xdr:rowOff>57754</xdr:rowOff>
    </xdr:from>
    <xdr:to>
      <xdr:col>2</xdr:col>
      <xdr:colOff>1287780</xdr:colOff>
      <xdr:row>28</xdr:row>
      <xdr:rowOff>1429130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66FC869F-E784-31E0-8CD9-22F043E1A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3220" y="37212874"/>
          <a:ext cx="982980" cy="1371376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205741</xdr:colOff>
      <xdr:row>29</xdr:row>
      <xdr:rowOff>106680</xdr:rowOff>
    </xdr:from>
    <xdr:to>
      <xdr:col>2</xdr:col>
      <xdr:colOff>1221158</xdr:colOff>
      <xdr:row>29</xdr:row>
      <xdr:rowOff>1379220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4E9451A7-235F-6F43-B776-CEEB3A0B3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4161" y="38770560"/>
          <a:ext cx="1015417" cy="12725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236221</xdr:colOff>
      <xdr:row>30</xdr:row>
      <xdr:rowOff>53340</xdr:rowOff>
    </xdr:from>
    <xdr:to>
      <xdr:col>2</xdr:col>
      <xdr:colOff>1264921</xdr:colOff>
      <xdr:row>30</xdr:row>
      <xdr:rowOff>1162441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E4E28A04-C7B6-E9C4-EFF8-95738531A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4641" y="40218360"/>
          <a:ext cx="1028700" cy="1109101"/>
        </a:xfrm>
        <a:prstGeom prst="rect">
          <a:avLst/>
        </a:prstGeom>
      </xdr:spPr>
    </xdr:pic>
    <xdr:clientData/>
  </xdr:twoCellAnchor>
  <xdr:twoCellAnchor editAs="oneCell">
    <xdr:from>
      <xdr:col>2</xdr:col>
      <xdr:colOff>170694</xdr:colOff>
      <xdr:row>31</xdr:row>
      <xdr:rowOff>35851</xdr:rowOff>
    </xdr:from>
    <xdr:to>
      <xdr:col>2</xdr:col>
      <xdr:colOff>1173480</xdr:colOff>
      <xdr:row>31</xdr:row>
      <xdr:rowOff>1111637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AF509276-94C2-EAE2-4067-F79F99373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769114" y="41427691"/>
          <a:ext cx="1002786" cy="107578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32</xdr:row>
      <xdr:rowOff>52866</xdr:rowOff>
    </xdr:from>
    <xdr:to>
      <xdr:col>2</xdr:col>
      <xdr:colOff>1104899</xdr:colOff>
      <xdr:row>32</xdr:row>
      <xdr:rowOff>1016437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295347CD-A237-A4D4-9F76-0CBF32E85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5120" y="42618186"/>
          <a:ext cx="838199" cy="96357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33</xdr:row>
      <xdr:rowOff>76200</xdr:rowOff>
    </xdr:from>
    <xdr:to>
      <xdr:col>2</xdr:col>
      <xdr:colOff>1196340</xdr:colOff>
      <xdr:row>33</xdr:row>
      <xdr:rowOff>1416455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37819F41-53C8-59E0-2209-4992CEBD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0820" y="43700700"/>
          <a:ext cx="1043940" cy="1340255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34</xdr:row>
      <xdr:rowOff>53340</xdr:rowOff>
    </xdr:from>
    <xdr:to>
      <xdr:col>2</xdr:col>
      <xdr:colOff>1226820</xdr:colOff>
      <xdr:row>34</xdr:row>
      <xdr:rowOff>1277968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8CC7091B-E553-979A-4891-A26A9039D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7980" y="45171360"/>
          <a:ext cx="937260" cy="1224628"/>
        </a:xfrm>
        <a:prstGeom prst="rect">
          <a:avLst/>
        </a:prstGeom>
      </xdr:spPr>
    </xdr:pic>
    <xdr:clientData/>
  </xdr:twoCellAnchor>
  <xdr:twoCellAnchor editAs="oneCell">
    <xdr:from>
      <xdr:col>2</xdr:col>
      <xdr:colOff>228599</xdr:colOff>
      <xdr:row>35</xdr:row>
      <xdr:rowOff>52752</xdr:rowOff>
    </xdr:from>
    <xdr:to>
      <xdr:col>2</xdr:col>
      <xdr:colOff>990600</xdr:colOff>
      <xdr:row>35</xdr:row>
      <xdr:rowOff>1061375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F6910EF1-2491-1A08-B841-D7413337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5261" y="46540614"/>
          <a:ext cx="762001" cy="1008623"/>
        </a:xfrm>
        <a:prstGeom prst="rect">
          <a:avLst/>
        </a:prstGeom>
      </xdr:spPr>
    </xdr:pic>
    <xdr:clientData/>
  </xdr:twoCellAnchor>
  <xdr:twoCellAnchor editAs="oneCell">
    <xdr:from>
      <xdr:col>2</xdr:col>
      <xdr:colOff>246185</xdr:colOff>
      <xdr:row>36</xdr:row>
      <xdr:rowOff>70339</xdr:rowOff>
    </xdr:from>
    <xdr:to>
      <xdr:col>2</xdr:col>
      <xdr:colOff>1098022</xdr:colOff>
      <xdr:row>36</xdr:row>
      <xdr:rowOff>1119553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365E4C0-EB74-AF4A-F2BD-1F57C6C56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847" y="47724647"/>
          <a:ext cx="851837" cy="1049214"/>
        </a:xfrm>
        <a:prstGeom prst="rect">
          <a:avLst/>
        </a:prstGeom>
      </xdr:spPr>
    </xdr:pic>
    <xdr:clientData/>
  </xdr:twoCellAnchor>
  <xdr:twoCellAnchor editAs="oneCell">
    <xdr:from>
      <xdr:col>2</xdr:col>
      <xdr:colOff>252046</xdr:colOff>
      <xdr:row>36</xdr:row>
      <xdr:rowOff>52754</xdr:rowOff>
    </xdr:from>
    <xdr:to>
      <xdr:col>2</xdr:col>
      <xdr:colOff>1103883</xdr:colOff>
      <xdr:row>36</xdr:row>
      <xdr:rowOff>1101968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2C0F87-8479-6E32-C00C-A25256F2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708" y="47707062"/>
          <a:ext cx="851837" cy="1049214"/>
        </a:xfrm>
        <a:prstGeom prst="rect">
          <a:avLst/>
        </a:prstGeom>
      </xdr:spPr>
    </xdr:pic>
    <xdr:clientData/>
  </xdr:twoCellAnchor>
  <xdr:twoCellAnchor editAs="oneCell">
    <xdr:from>
      <xdr:col>2</xdr:col>
      <xdr:colOff>41031</xdr:colOff>
      <xdr:row>37</xdr:row>
      <xdr:rowOff>58616</xdr:rowOff>
    </xdr:from>
    <xdr:to>
      <xdr:col>2</xdr:col>
      <xdr:colOff>1366879</xdr:colOff>
      <xdr:row>37</xdr:row>
      <xdr:rowOff>726831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A6E5674-4FFC-5150-C1DC-DE76B9A78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74"/>
        <a:stretch/>
      </xdr:blipFill>
      <xdr:spPr>
        <a:xfrm>
          <a:off x="2637693" y="48896954"/>
          <a:ext cx="1325848" cy="668215"/>
        </a:xfrm>
        <a:prstGeom prst="rect">
          <a:avLst/>
        </a:prstGeom>
      </xdr:spPr>
    </xdr:pic>
    <xdr:clientData/>
  </xdr:twoCellAnchor>
  <xdr:twoCellAnchor editAs="oneCell">
    <xdr:from>
      <xdr:col>2</xdr:col>
      <xdr:colOff>275492</xdr:colOff>
      <xdr:row>38</xdr:row>
      <xdr:rowOff>70339</xdr:rowOff>
    </xdr:from>
    <xdr:to>
      <xdr:col>2</xdr:col>
      <xdr:colOff>1088651</xdr:colOff>
      <xdr:row>38</xdr:row>
      <xdr:rowOff>885092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3D8FE11B-E605-5B12-008F-518AA07DC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54" y="49776185"/>
          <a:ext cx="813159" cy="814753"/>
        </a:xfrm>
        <a:prstGeom prst="rect">
          <a:avLst/>
        </a:prstGeom>
      </xdr:spPr>
    </xdr:pic>
    <xdr:clientData/>
  </xdr:twoCellAnchor>
  <xdr:twoCellAnchor editAs="oneCell">
    <xdr:from>
      <xdr:col>2</xdr:col>
      <xdr:colOff>164124</xdr:colOff>
      <xdr:row>39</xdr:row>
      <xdr:rowOff>93784</xdr:rowOff>
    </xdr:from>
    <xdr:to>
      <xdr:col>2</xdr:col>
      <xdr:colOff>1316450</xdr:colOff>
      <xdr:row>39</xdr:row>
      <xdr:rowOff>1107831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5CF9BC10-B713-8904-2020-F7FE251B0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786" y="50760922"/>
          <a:ext cx="1152326" cy="101404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40</xdr:row>
      <xdr:rowOff>58615</xdr:rowOff>
    </xdr:from>
    <xdr:to>
      <xdr:col>2</xdr:col>
      <xdr:colOff>1406375</xdr:colOff>
      <xdr:row>40</xdr:row>
      <xdr:rowOff>984276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74C59626-E7AB-5771-5FB8-E7C6F58F6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9063" y="51927369"/>
          <a:ext cx="1253974" cy="925661"/>
        </a:xfrm>
        <a:prstGeom prst="rect">
          <a:avLst/>
        </a:prstGeom>
      </xdr:spPr>
    </xdr:pic>
    <xdr:clientData/>
  </xdr:twoCellAnchor>
  <xdr:twoCellAnchor editAs="oneCell">
    <xdr:from>
      <xdr:col>2</xdr:col>
      <xdr:colOff>345832</xdr:colOff>
      <xdr:row>41</xdr:row>
      <xdr:rowOff>23446</xdr:rowOff>
    </xdr:from>
    <xdr:to>
      <xdr:col>2</xdr:col>
      <xdr:colOff>1242646</xdr:colOff>
      <xdr:row>41</xdr:row>
      <xdr:rowOff>1040021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44B29CB5-682A-10A4-1141-CBD963BBD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2494" y="53005892"/>
          <a:ext cx="896814" cy="1016575"/>
        </a:xfrm>
        <a:prstGeom prst="rect">
          <a:avLst/>
        </a:prstGeom>
      </xdr:spPr>
    </xdr:pic>
    <xdr:clientData/>
  </xdr:twoCellAnchor>
  <xdr:twoCellAnchor editAs="oneCell">
    <xdr:from>
      <xdr:col>2</xdr:col>
      <xdr:colOff>316524</xdr:colOff>
      <xdr:row>42</xdr:row>
      <xdr:rowOff>46891</xdr:rowOff>
    </xdr:from>
    <xdr:to>
      <xdr:col>2</xdr:col>
      <xdr:colOff>1163622</xdr:colOff>
      <xdr:row>42</xdr:row>
      <xdr:rowOff>1072326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4A750710-DD67-8F9B-8E06-350D8990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3186" y="54101999"/>
          <a:ext cx="847098" cy="1025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91441</xdr:colOff>
      <xdr:row>2</xdr:row>
      <xdr:rowOff>228600</xdr:rowOff>
    </xdr:from>
    <xdr:to>
      <xdr:col>2</xdr:col>
      <xdr:colOff>1143068</xdr:colOff>
      <xdr:row>2</xdr:row>
      <xdr:rowOff>1127760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875633C-6D6C-51BA-7086-2C271623B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7481" y="594360"/>
          <a:ext cx="1051627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236221</xdr:colOff>
      <xdr:row>3</xdr:row>
      <xdr:rowOff>152401</xdr:rowOff>
    </xdr:from>
    <xdr:to>
      <xdr:col>2</xdr:col>
      <xdr:colOff>1249681</xdr:colOff>
      <xdr:row>3</xdr:row>
      <xdr:rowOff>1311272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B792E07B-D639-30BD-B97E-D0429319F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62"/>
        <a:stretch/>
      </xdr:blipFill>
      <xdr:spPr>
        <a:xfrm>
          <a:off x="2842261" y="1752601"/>
          <a:ext cx="1013460" cy="1158871"/>
        </a:xfrm>
        <a:prstGeom prst="rect">
          <a:avLst/>
        </a:prstGeom>
      </xdr:spPr>
    </xdr:pic>
    <xdr:clientData/>
  </xdr:twoCellAnchor>
  <xdr:twoCellAnchor editAs="oneCell">
    <xdr:from>
      <xdr:col>2</xdr:col>
      <xdr:colOff>83819</xdr:colOff>
      <xdr:row>4</xdr:row>
      <xdr:rowOff>76200</xdr:rowOff>
    </xdr:from>
    <xdr:to>
      <xdr:col>2</xdr:col>
      <xdr:colOff>1144150</xdr:colOff>
      <xdr:row>4</xdr:row>
      <xdr:rowOff>1028700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770F36EC-909D-99B3-B6B0-EF555675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859" y="3055620"/>
          <a:ext cx="1060331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5</xdr:row>
      <xdr:rowOff>228601</xdr:rowOff>
    </xdr:from>
    <xdr:to>
      <xdr:col>2</xdr:col>
      <xdr:colOff>1230826</xdr:colOff>
      <xdr:row>5</xdr:row>
      <xdr:rowOff>1310640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259FDFD9-F5AD-768B-D001-882C42872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0" y="4335781"/>
          <a:ext cx="1169866" cy="108203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</xdr:row>
      <xdr:rowOff>137161</xdr:rowOff>
    </xdr:from>
    <xdr:to>
      <xdr:col>2</xdr:col>
      <xdr:colOff>1222336</xdr:colOff>
      <xdr:row>6</xdr:row>
      <xdr:rowOff>1363980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93745AC9-F994-027D-44CF-962505453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9175"/>
        <a:stretch/>
      </xdr:blipFill>
      <xdr:spPr>
        <a:xfrm>
          <a:off x="2644141" y="5676901"/>
          <a:ext cx="1184235" cy="12268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</xdr:row>
      <xdr:rowOff>99060</xdr:rowOff>
    </xdr:from>
    <xdr:to>
      <xdr:col>2</xdr:col>
      <xdr:colOff>1158397</xdr:colOff>
      <xdr:row>7</xdr:row>
      <xdr:rowOff>1325881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59E18F62-A02A-BB74-DB95-E5B424288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0340" y="7086600"/>
          <a:ext cx="1044097" cy="1226821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129541</xdr:colOff>
      <xdr:row>8</xdr:row>
      <xdr:rowOff>99060</xdr:rowOff>
    </xdr:from>
    <xdr:to>
      <xdr:col>2</xdr:col>
      <xdr:colOff>1058777</xdr:colOff>
      <xdr:row>8</xdr:row>
      <xdr:rowOff>1055760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14FED48F-C946-496B-C7F8-37A9E8F5E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5581" y="8542020"/>
          <a:ext cx="929236" cy="9567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</xdr:row>
      <xdr:rowOff>68581</xdr:rowOff>
    </xdr:from>
    <xdr:to>
      <xdr:col>3</xdr:col>
      <xdr:colOff>231</xdr:colOff>
      <xdr:row>9</xdr:row>
      <xdr:rowOff>1287781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9A644A96-255E-B351-0FE7-C5C011E17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82240" y="9654541"/>
          <a:ext cx="1196571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99061</xdr:colOff>
      <xdr:row>10</xdr:row>
      <xdr:rowOff>197376</xdr:rowOff>
    </xdr:from>
    <xdr:to>
      <xdr:col>2</xdr:col>
      <xdr:colOff>1165860</xdr:colOff>
      <xdr:row>10</xdr:row>
      <xdr:rowOff>1238155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B009938-01AA-63FB-3CB9-08AD3993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1" y="11078736"/>
          <a:ext cx="1066799" cy="1040779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144781</xdr:colOff>
      <xdr:row>11</xdr:row>
      <xdr:rowOff>129332</xdr:rowOff>
    </xdr:from>
    <xdr:to>
      <xdr:col>2</xdr:col>
      <xdr:colOff>1226821</xdr:colOff>
      <xdr:row>11</xdr:row>
      <xdr:rowOff>1322456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B84BB807-65AC-FA0C-3B41-98A8248BF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0821" y="12389912"/>
          <a:ext cx="1082040" cy="1193124"/>
        </a:xfrm>
        <a:prstGeom prst="rect">
          <a:avLst/>
        </a:prstGeom>
      </xdr:spPr>
    </xdr:pic>
    <xdr:clientData/>
  </xdr:twoCellAnchor>
  <xdr:twoCellAnchor editAs="oneCell">
    <xdr:from>
      <xdr:col>2</xdr:col>
      <xdr:colOff>91441</xdr:colOff>
      <xdr:row>12</xdr:row>
      <xdr:rowOff>45476</xdr:rowOff>
    </xdr:from>
    <xdr:to>
      <xdr:col>2</xdr:col>
      <xdr:colOff>1158241</xdr:colOff>
      <xdr:row>12</xdr:row>
      <xdr:rowOff>1105303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D506F14E-7734-0624-5C12-BF43BF470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7481" y="13708136"/>
          <a:ext cx="1066800" cy="105982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13</xdr:row>
      <xdr:rowOff>89212</xdr:rowOff>
    </xdr:from>
    <xdr:to>
      <xdr:col>2</xdr:col>
      <xdr:colOff>1211580</xdr:colOff>
      <xdr:row>13</xdr:row>
      <xdr:rowOff>1296583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B48E337B-71A9-90A0-1B29-740F63E7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4141" y="14925352"/>
          <a:ext cx="1173479" cy="1207371"/>
        </a:xfrm>
        <a:prstGeom prst="rect">
          <a:avLst/>
        </a:prstGeom>
      </xdr:spPr>
    </xdr:pic>
    <xdr:clientData/>
  </xdr:twoCellAnchor>
  <xdr:twoCellAnchor editAs="oneCell">
    <xdr:from>
      <xdr:col>2</xdr:col>
      <xdr:colOff>144779</xdr:colOff>
      <xdr:row>14</xdr:row>
      <xdr:rowOff>88388</xdr:rowOff>
    </xdr:from>
    <xdr:to>
      <xdr:col>2</xdr:col>
      <xdr:colOff>1249680</xdr:colOff>
      <xdr:row>14</xdr:row>
      <xdr:rowOff>1394831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AAFB1217-6B97-966F-9308-3F85B325D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0819" y="16273268"/>
          <a:ext cx="1104901" cy="1306443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15</xdr:row>
      <xdr:rowOff>198120</xdr:rowOff>
    </xdr:from>
    <xdr:to>
      <xdr:col>2</xdr:col>
      <xdr:colOff>1082040</xdr:colOff>
      <xdr:row>15</xdr:row>
      <xdr:rowOff>1150620</xdr:rowOff>
    </xdr:to>
    <xdr:pic>
      <xdr:nvPicPr>
        <xdr:cNvPr id="10" name="Picture 9" descr="Image result for 4-ha-mc309af-bge-eu">
          <a:extLst>
            <a:ext uri="{FF2B5EF4-FFF2-40B4-BE49-F238E27FC236}">
              <a16:creationId xmlns="" xmlns:a16="http://schemas.microsoft.com/office/drawing/2014/main" id="{0ADE27EC-15A5-11DD-9C57-C55FE735B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5580" y="1785366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175260</xdr:colOff>
      <xdr:row>16</xdr:row>
      <xdr:rowOff>38100</xdr:rowOff>
    </xdr:from>
    <xdr:to>
      <xdr:col>2</xdr:col>
      <xdr:colOff>1059180</xdr:colOff>
      <xdr:row>16</xdr:row>
      <xdr:rowOff>922020</xdr:rowOff>
    </xdr:to>
    <xdr:pic>
      <xdr:nvPicPr>
        <xdr:cNvPr id="17" name="Picture 16" descr="Image result for 4-HA-MC705AF-3-NVY-EU">
          <a:extLst>
            <a:ext uri="{FF2B5EF4-FFF2-40B4-BE49-F238E27FC236}">
              <a16:creationId xmlns="" xmlns:a16="http://schemas.microsoft.com/office/drawing/2014/main" id="{60BA00FB-B51C-35D3-7C9B-746C76C3A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19194780"/>
          <a:ext cx="8839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</xdr:colOff>
      <xdr:row>17</xdr:row>
      <xdr:rowOff>38100</xdr:rowOff>
    </xdr:from>
    <xdr:to>
      <xdr:col>2</xdr:col>
      <xdr:colOff>1051560</xdr:colOff>
      <xdr:row>17</xdr:row>
      <xdr:rowOff>739140</xdr:rowOff>
    </xdr:to>
    <xdr:pic>
      <xdr:nvPicPr>
        <xdr:cNvPr id="19" name="Picture 18" descr="Flash Furniture 6 Pack HERCULES Series 500 lb. Capacity Heavy Duty White Plastic Folding Chair with Built-in Ganging Brackets">
          <a:extLst>
            <a:ext uri="{FF2B5EF4-FFF2-40B4-BE49-F238E27FC236}">
              <a16:creationId xmlns="" xmlns:a16="http://schemas.microsoft.com/office/drawing/2014/main" id="{AE519A22-967C-FF86-A620-B9A9FA44F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6560" y="20124420"/>
          <a:ext cx="70104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83820</xdr:colOff>
      <xdr:row>18</xdr:row>
      <xdr:rowOff>68581</xdr:rowOff>
    </xdr:from>
    <xdr:to>
      <xdr:col>3</xdr:col>
      <xdr:colOff>0</xdr:colOff>
      <xdr:row>18</xdr:row>
      <xdr:rowOff>701041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24C71B3-C8F9-9268-CB9A-03C9885F5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860" y="20955001"/>
          <a:ext cx="118872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182880</xdr:colOff>
      <xdr:row>19</xdr:row>
      <xdr:rowOff>259080</xdr:rowOff>
    </xdr:from>
    <xdr:to>
      <xdr:col>2</xdr:col>
      <xdr:colOff>1150620</xdr:colOff>
      <xdr:row>19</xdr:row>
      <xdr:rowOff>853440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F888AF29-0549-E493-9775-F5C083533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8920" y="22143720"/>
          <a:ext cx="967740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20</xdr:row>
      <xdr:rowOff>7620</xdr:rowOff>
    </xdr:from>
    <xdr:to>
      <xdr:col>2</xdr:col>
      <xdr:colOff>1234440</xdr:colOff>
      <xdr:row>20</xdr:row>
      <xdr:rowOff>892505</xdr:rowOff>
    </xdr:to>
    <xdr:pic>
      <xdr:nvPicPr>
        <xdr:cNvPr id="22" name="Picture 21" descr="Flash Furniture Bt-7950-kid-bk-lea-gg Contemporary Black Leather Kids ...">
          <a:extLst>
            <a:ext uri="{FF2B5EF4-FFF2-40B4-BE49-F238E27FC236}">
              <a16:creationId xmlns="" xmlns:a16="http://schemas.microsoft.com/office/drawing/2014/main" id="{38CBDECE-468B-3849-835F-934F43750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4640" y="22829520"/>
          <a:ext cx="1005840" cy="884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9225" name="AutoShape 9" descr="Picture 1 of 1">
          <a:extLst>
            <a:ext uri="{FF2B5EF4-FFF2-40B4-BE49-F238E27FC236}">
              <a16:creationId xmlns="" xmlns:a16="http://schemas.microsoft.com/office/drawing/2014/main" id="{AD2F82E9-6A58-8B2A-511A-B88636C072C0}"/>
            </a:ext>
          </a:extLst>
        </xdr:cNvPr>
        <xdr:cNvSpPr>
          <a:spLocks noChangeAspect="1" noChangeArrowheads="1"/>
        </xdr:cNvSpPr>
      </xdr:nvSpPr>
      <xdr:spPr bwMode="auto">
        <a:xfrm>
          <a:off x="2606040" y="23743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9226" name="AutoShape 10" descr="Picture 1 of 1">
          <a:extLst>
            <a:ext uri="{FF2B5EF4-FFF2-40B4-BE49-F238E27FC236}">
              <a16:creationId xmlns="" xmlns:a16="http://schemas.microsoft.com/office/drawing/2014/main" id="{CDF0D58F-399E-E828-2035-1AF3A007613D}"/>
            </a:ext>
          </a:extLst>
        </xdr:cNvPr>
        <xdr:cNvSpPr>
          <a:spLocks noChangeAspect="1" noChangeArrowheads="1"/>
        </xdr:cNvSpPr>
      </xdr:nvSpPr>
      <xdr:spPr bwMode="auto">
        <a:xfrm>
          <a:off x="2606040" y="23743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9228" name="AutoShape 12" descr="Picture 1 of 1">
          <a:extLst>
            <a:ext uri="{FF2B5EF4-FFF2-40B4-BE49-F238E27FC236}">
              <a16:creationId xmlns="" xmlns:a16="http://schemas.microsoft.com/office/drawing/2014/main" id="{C7FD597D-B1AC-159D-D5DB-12195DA28B58}"/>
            </a:ext>
          </a:extLst>
        </xdr:cNvPr>
        <xdr:cNvSpPr>
          <a:spLocks noChangeAspect="1" noChangeArrowheads="1"/>
        </xdr:cNvSpPr>
      </xdr:nvSpPr>
      <xdr:spPr bwMode="auto">
        <a:xfrm>
          <a:off x="2606040" y="23743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259080</xdr:colOff>
      <xdr:row>20</xdr:row>
      <xdr:rowOff>891540</xdr:rowOff>
    </xdr:from>
    <xdr:to>
      <xdr:col>2</xdr:col>
      <xdr:colOff>1031522</xdr:colOff>
      <xdr:row>21</xdr:row>
      <xdr:rowOff>876300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E661D712-8E6C-73F2-BC2D-05CD6C4D1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5120" y="23713440"/>
          <a:ext cx="772442" cy="90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22</xdr:row>
      <xdr:rowOff>160020</xdr:rowOff>
    </xdr:from>
    <xdr:to>
      <xdr:col>2</xdr:col>
      <xdr:colOff>1203960</xdr:colOff>
      <xdr:row>22</xdr:row>
      <xdr:rowOff>861060</xdr:rowOff>
    </xdr:to>
    <xdr:pic>
      <xdr:nvPicPr>
        <xdr:cNvPr id="24" name="Picture 23" descr="A gray and black Flash Furniture office chair with a black base.">
          <a:extLst>
            <a:ext uri="{FF2B5EF4-FFF2-40B4-BE49-F238E27FC236}">
              <a16:creationId xmlns="" xmlns:a16="http://schemas.microsoft.com/office/drawing/2014/main" id="{D8A2293E-5467-845B-D8A8-24A795C20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6540" y="25107900"/>
          <a:ext cx="101346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</xdr:colOff>
      <xdr:row>23</xdr:row>
      <xdr:rowOff>85634</xdr:rowOff>
    </xdr:from>
    <xdr:to>
      <xdr:col>3</xdr:col>
      <xdr:colOff>30480</xdr:colOff>
      <xdr:row>23</xdr:row>
      <xdr:rowOff>754380</xdr:rowOff>
    </xdr:to>
    <xdr:pic>
      <xdr:nvPicPr>
        <xdr:cNvPr id="26" name="Picture 25" descr="Denali Mid Back Office Mesh Chair">
          <a:extLst>
            <a:ext uri="{FF2B5EF4-FFF2-40B4-BE49-F238E27FC236}">
              <a16:creationId xmlns="" xmlns:a16="http://schemas.microsoft.com/office/drawing/2014/main" id="{5718C222-B92B-8C21-E312-766E30990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0820" y="26039354"/>
          <a:ext cx="1158240" cy="668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228600</xdr:colOff>
      <xdr:row>70</xdr:row>
      <xdr:rowOff>0</xdr:rowOff>
    </xdr:from>
    <xdr:to>
      <xdr:col>4</xdr:col>
      <xdr:colOff>68580</xdr:colOff>
      <xdr:row>74</xdr:row>
      <xdr:rowOff>121920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B44AB7F7-5DF4-96FB-36EA-F4E7D690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7180" y="37978080"/>
          <a:ext cx="70866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289560</xdr:colOff>
      <xdr:row>24</xdr:row>
      <xdr:rowOff>220980</xdr:rowOff>
    </xdr:from>
    <xdr:to>
      <xdr:col>2</xdr:col>
      <xdr:colOff>998220</xdr:colOff>
      <xdr:row>24</xdr:row>
      <xdr:rowOff>853440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AAB11298-73C7-4FB4-9EFF-8025271D5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26936700"/>
          <a:ext cx="70866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106680</xdr:colOff>
      <xdr:row>24</xdr:row>
      <xdr:rowOff>838200</xdr:rowOff>
    </xdr:from>
    <xdr:to>
      <xdr:col>2</xdr:col>
      <xdr:colOff>1257300</xdr:colOff>
      <xdr:row>25</xdr:row>
      <xdr:rowOff>525780</xdr:rowOff>
    </xdr:to>
    <xdr:pic>
      <xdr:nvPicPr>
        <xdr:cNvPr id="29" name="Picture 28" descr="916-DADYCZ76XGWGG 30 1/4&quot; Rectangular Folding Table w/ Granite White Plastic Top, 18 5/8&amp;quo...">
          <a:extLst>
            <a:ext uri="{FF2B5EF4-FFF2-40B4-BE49-F238E27FC236}">
              <a16:creationId xmlns="" xmlns:a16="http://schemas.microsoft.com/office/drawing/2014/main" id="{3D2D5C34-D8EE-09DD-5CF9-307F5562F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2720" y="27553920"/>
          <a:ext cx="115062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289561</xdr:colOff>
      <xdr:row>26</xdr:row>
      <xdr:rowOff>96682</xdr:rowOff>
    </xdr:from>
    <xdr:to>
      <xdr:col>2</xdr:col>
      <xdr:colOff>1150620</xdr:colOff>
      <xdr:row>26</xdr:row>
      <xdr:rowOff>761999</xdr:rowOff>
    </xdr:to>
    <xdr:pic>
      <xdr:nvPicPr>
        <xdr:cNvPr id="30" name="Picture 29" descr="Flash Furniture Inman Glass End Table">
          <a:extLst>
            <a:ext uri="{FF2B5EF4-FFF2-40B4-BE49-F238E27FC236}">
              <a16:creationId xmlns="" xmlns:a16="http://schemas.microsoft.com/office/drawing/2014/main" id="{3AE72E57-1501-8932-48B1-CAF65E405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1" y="28252582"/>
          <a:ext cx="861059" cy="66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297181</xdr:colOff>
      <xdr:row>27</xdr:row>
      <xdr:rowOff>114300</xdr:rowOff>
    </xdr:from>
    <xdr:to>
      <xdr:col>2</xdr:col>
      <xdr:colOff>988651</xdr:colOff>
      <xdr:row>27</xdr:row>
      <xdr:rowOff>723900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94807EE-6AFF-9797-DAB3-FDD9F02C8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3221" y="29085540"/>
          <a:ext cx="69147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457200</xdr:colOff>
      <xdr:row>28</xdr:row>
      <xdr:rowOff>91440</xdr:rowOff>
    </xdr:from>
    <xdr:to>
      <xdr:col>2</xdr:col>
      <xdr:colOff>937260</xdr:colOff>
      <xdr:row>28</xdr:row>
      <xdr:rowOff>571500</xdr:rowOff>
    </xdr:to>
    <xdr:pic>
      <xdr:nvPicPr>
        <xdr:cNvPr id="9216" name="Picture 9215" descr="A white Flash Furniture office chair with chrome legs and armrests.">
          <a:extLst>
            <a:ext uri="{FF2B5EF4-FFF2-40B4-BE49-F238E27FC236}">
              <a16:creationId xmlns="" xmlns:a16="http://schemas.microsoft.com/office/drawing/2014/main" id="{F085EE1D-7E70-40EE-10E0-89A85BCC0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3240" y="29923740"/>
          <a:ext cx="48006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444218</xdr:colOff>
      <xdr:row>29</xdr:row>
      <xdr:rowOff>167640</xdr:rowOff>
    </xdr:from>
    <xdr:to>
      <xdr:col>2</xdr:col>
      <xdr:colOff>940929</xdr:colOff>
      <xdr:row>29</xdr:row>
      <xdr:rowOff>655320</xdr:rowOff>
    </xdr:to>
    <xdr:pic>
      <xdr:nvPicPr>
        <xdr:cNvPr id="9217" name="Picture 9216">
          <a:extLst>
            <a:ext uri="{FF2B5EF4-FFF2-40B4-BE49-F238E27FC236}">
              <a16:creationId xmlns="" xmlns:a16="http://schemas.microsoft.com/office/drawing/2014/main" id="{B9D56A7C-9E1F-DB4D-132F-57C88E7D9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0258" y="30632400"/>
          <a:ext cx="496711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289560</xdr:colOff>
      <xdr:row>30</xdr:row>
      <xdr:rowOff>91440</xdr:rowOff>
    </xdr:from>
    <xdr:to>
      <xdr:col>2</xdr:col>
      <xdr:colOff>847223</xdr:colOff>
      <xdr:row>30</xdr:row>
      <xdr:rowOff>586740</xdr:rowOff>
    </xdr:to>
    <xdr:pic>
      <xdr:nvPicPr>
        <xdr:cNvPr id="9220" name="Picture 9219">
          <a:extLst>
            <a:ext uri="{FF2B5EF4-FFF2-40B4-BE49-F238E27FC236}">
              <a16:creationId xmlns="" xmlns:a16="http://schemas.microsoft.com/office/drawing/2014/main" id="{3762E122-4CD6-12A8-6BC5-40A462F95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31219140"/>
          <a:ext cx="557663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449581</xdr:colOff>
      <xdr:row>31</xdr:row>
      <xdr:rowOff>213360</xdr:rowOff>
    </xdr:from>
    <xdr:to>
      <xdr:col>2</xdr:col>
      <xdr:colOff>736244</xdr:colOff>
      <xdr:row>31</xdr:row>
      <xdr:rowOff>670559</xdr:rowOff>
    </xdr:to>
    <xdr:pic>
      <xdr:nvPicPr>
        <xdr:cNvPr id="9221" name="Picture 9220" descr="Flash Furniture H-8369F-WHT-GG Mid-Back White Mesh Office Chair with ...">
          <a:extLst>
            <a:ext uri="{FF2B5EF4-FFF2-40B4-BE49-F238E27FC236}">
              <a16:creationId xmlns="" xmlns:a16="http://schemas.microsoft.com/office/drawing/2014/main" id="{CD8BCF88-8C67-4967-917D-F54167660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5621" y="31935420"/>
          <a:ext cx="286663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297180</xdr:colOff>
      <xdr:row>32</xdr:row>
      <xdr:rowOff>220980</xdr:rowOff>
    </xdr:from>
    <xdr:to>
      <xdr:col>2</xdr:col>
      <xdr:colOff>1021080</xdr:colOff>
      <xdr:row>32</xdr:row>
      <xdr:rowOff>708660</xdr:rowOff>
    </xdr:to>
    <xdr:pic>
      <xdr:nvPicPr>
        <xdr:cNvPr id="9222" name="Picture 9221" descr="A Flash Furniture yellow mesh office chair with black accents.">
          <a:extLst>
            <a:ext uri="{FF2B5EF4-FFF2-40B4-BE49-F238E27FC236}">
              <a16:creationId xmlns="" xmlns:a16="http://schemas.microsoft.com/office/drawing/2014/main" id="{154D0BEF-4621-E772-46C7-6EA5E0082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3220" y="32651700"/>
          <a:ext cx="72390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33</xdr:row>
      <xdr:rowOff>137160</xdr:rowOff>
    </xdr:from>
    <xdr:to>
      <xdr:col>2</xdr:col>
      <xdr:colOff>937260</xdr:colOff>
      <xdr:row>34</xdr:row>
      <xdr:rowOff>0</xdr:rowOff>
    </xdr:to>
    <xdr:pic>
      <xdr:nvPicPr>
        <xdr:cNvPr id="9223" name="Picture 9222" descr="916-LF118PTGY Swivel Office Chair w/ Gray Mesh Back &amp; Padded Seat - Black Base w/ Casters">
          <a:extLst>
            <a:ext uri="{FF2B5EF4-FFF2-40B4-BE49-F238E27FC236}">
              <a16:creationId xmlns="" xmlns:a16="http://schemas.microsoft.com/office/drawing/2014/main" id="{A6116D09-755E-532C-9641-EC7681790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7040" y="33322260"/>
          <a:ext cx="556260" cy="556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426720</xdr:colOff>
      <xdr:row>34</xdr:row>
      <xdr:rowOff>83820</xdr:rowOff>
    </xdr:from>
    <xdr:to>
      <xdr:col>2</xdr:col>
      <xdr:colOff>952500</xdr:colOff>
      <xdr:row>34</xdr:row>
      <xdr:rowOff>609600</xdr:rowOff>
    </xdr:to>
    <xdr:pic>
      <xdr:nvPicPr>
        <xdr:cNvPr id="9229" name="Picture 9228" descr="Flash Furniture LF-214-WINERED-GG Vibrant Swivel Task Chair 29-1/4&quot; To 34-3/4&quot; Adjustable">
          <a:extLst>
            <a:ext uri="{FF2B5EF4-FFF2-40B4-BE49-F238E27FC236}">
              <a16:creationId xmlns="" xmlns:a16="http://schemas.microsoft.com/office/drawing/2014/main" id="{DA42D0F0-B1C4-012E-0607-6215CCD47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2760" y="33962340"/>
          <a:ext cx="525780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419100</xdr:colOff>
      <xdr:row>35</xdr:row>
      <xdr:rowOff>130202</xdr:rowOff>
    </xdr:from>
    <xdr:to>
      <xdr:col>2</xdr:col>
      <xdr:colOff>853440</xdr:colOff>
      <xdr:row>35</xdr:row>
      <xdr:rowOff>640079</xdr:rowOff>
    </xdr:to>
    <xdr:pic>
      <xdr:nvPicPr>
        <xdr:cNvPr id="9230" name="Picture 9229">
          <a:extLst>
            <a:ext uri="{FF2B5EF4-FFF2-40B4-BE49-F238E27FC236}">
              <a16:creationId xmlns="" xmlns:a16="http://schemas.microsoft.com/office/drawing/2014/main" id="{F2D60AC9-DC33-D5C3-899F-CAF1601A2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5140" y="34702142"/>
          <a:ext cx="434340" cy="509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533400</xdr:colOff>
      <xdr:row>37</xdr:row>
      <xdr:rowOff>129540</xdr:rowOff>
    </xdr:from>
    <xdr:to>
      <xdr:col>2</xdr:col>
      <xdr:colOff>891540</xdr:colOff>
      <xdr:row>37</xdr:row>
      <xdr:rowOff>449580</xdr:rowOff>
    </xdr:to>
    <xdr:pic>
      <xdr:nvPicPr>
        <xdr:cNvPr id="9231" name="Picture 9230" descr="Black |#| 23.5inch Round Metal Smooth Top Indoor-Outdoor Table with Base - Black">
          <a:extLst>
            <a:ext uri="{FF2B5EF4-FFF2-40B4-BE49-F238E27FC236}">
              <a16:creationId xmlns="" xmlns:a16="http://schemas.microsoft.com/office/drawing/2014/main" id="{12195345-EB37-9C81-A6B1-8C6D7E16B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9440" y="36088320"/>
          <a:ext cx="35814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</xdr:colOff>
      <xdr:row>36</xdr:row>
      <xdr:rowOff>43973</xdr:rowOff>
    </xdr:from>
    <xdr:to>
      <xdr:col>2</xdr:col>
      <xdr:colOff>1249680</xdr:colOff>
      <xdr:row>36</xdr:row>
      <xdr:rowOff>777728</xdr:rowOff>
    </xdr:to>
    <xdr:pic>
      <xdr:nvPicPr>
        <xdr:cNvPr id="9232" name="Picture 9231">
          <a:extLst>
            <a:ext uri="{FF2B5EF4-FFF2-40B4-BE49-F238E27FC236}">
              <a16:creationId xmlns="" xmlns:a16="http://schemas.microsoft.com/office/drawing/2014/main" id="{93A38CAA-CE89-C1B5-B4D6-E47B5EE29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9380" y="35309333"/>
          <a:ext cx="1196340" cy="7337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2</xdr:row>
      <xdr:rowOff>60960</xdr:rowOff>
    </xdr:from>
    <xdr:to>
      <xdr:col>2</xdr:col>
      <xdr:colOff>754380</xdr:colOff>
      <xdr:row>2</xdr:row>
      <xdr:rowOff>586740</xdr:rowOff>
    </xdr:to>
    <xdr:pic>
      <xdr:nvPicPr>
        <xdr:cNvPr id="2" name="Picture 1" descr="Case of 10 Flash Furniture LE-L-3-WHITE-GG White Folding Chair - Dutch Goat">
          <a:extLst>
            <a:ext uri="{FF2B5EF4-FFF2-40B4-BE49-F238E27FC236}">
              <a16:creationId xmlns="" xmlns:a16="http://schemas.microsoft.com/office/drawing/2014/main" id="{A71895F1-B0E3-EBC5-3D0A-97BF135F3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667000" y="426720"/>
          <a:ext cx="678180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42" name="AutoShape 2" descr="Flash Furniture White Vinyl Adjust Ht Barstool, Vertical Stitch Back, Chrome Base, PK2 2-CH-132330-WH-GG - alternate image 1">
          <a:extLst>
            <a:ext uri="{FF2B5EF4-FFF2-40B4-BE49-F238E27FC236}">
              <a16:creationId xmlns="" xmlns:a16="http://schemas.microsoft.com/office/drawing/2014/main" id="{89B8E88D-A07C-92D4-D6E7-42E1BEA3AC25}"/>
            </a:ext>
          </a:extLst>
        </xdr:cNvPr>
        <xdr:cNvSpPr>
          <a:spLocks noChangeAspect="1" noChangeArrowheads="1"/>
        </xdr:cNvSpPr>
      </xdr:nvSpPr>
      <xdr:spPr bwMode="auto">
        <a:xfrm>
          <a:off x="259080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43" name="AutoShape 3" descr="Flash Furniture White Vinyl Adjust Ht Barstool, Vertical Stitch Back, Chrome Base, PK2 2-CH-132330-WH-GG - alternate image 1">
          <a:extLst>
            <a:ext uri="{FF2B5EF4-FFF2-40B4-BE49-F238E27FC236}">
              <a16:creationId xmlns="" xmlns:a16="http://schemas.microsoft.com/office/drawing/2014/main" id="{BF26FF62-E0D7-AB57-0A87-8BCE9BE9CCA6}"/>
            </a:ext>
          </a:extLst>
        </xdr:cNvPr>
        <xdr:cNvSpPr>
          <a:spLocks noChangeAspect="1" noChangeArrowheads="1"/>
        </xdr:cNvSpPr>
      </xdr:nvSpPr>
      <xdr:spPr bwMode="auto">
        <a:xfrm>
          <a:off x="259080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45" name="AutoShape 5" descr="Flash Furniture White Vinyl Adjust Ht Barstool, Vertical Stitch Back, Chrome Base, PK2 2-CH-132330-WH-GG - alternate image 1">
          <a:extLst>
            <a:ext uri="{FF2B5EF4-FFF2-40B4-BE49-F238E27FC236}">
              <a16:creationId xmlns="" xmlns:a16="http://schemas.microsoft.com/office/drawing/2014/main" id="{037FC443-B81A-2759-4509-F31B58F3E18E}"/>
            </a:ext>
          </a:extLst>
        </xdr:cNvPr>
        <xdr:cNvSpPr>
          <a:spLocks noChangeAspect="1" noChangeArrowheads="1"/>
        </xdr:cNvSpPr>
      </xdr:nvSpPr>
      <xdr:spPr bwMode="auto">
        <a:xfrm>
          <a:off x="259080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10246" name="AutoShape 6" descr="Flash Furniture White Vinyl Adjust Ht Barstool, Vertical Stitch Back, Chrome Base, PK2 2-CH-132330-WH-GG - alternate image 1">
          <a:extLst>
            <a:ext uri="{FF2B5EF4-FFF2-40B4-BE49-F238E27FC236}">
              <a16:creationId xmlns="" xmlns:a16="http://schemas.microsoft.com/office/drawing/2014/main" id="{D20C596F-EA86-1D62-76DA-B3ED12262AB7}"/>
            </a:ext>
          </a:extLst>
        </xdr:cNvPr>
        <xdr:cNvSpPr>
          <a:spLocks noChangeAspect="1" noChangeArrowheads="1"/>
        </xdr:cNvSpPr>
      </xdr:nvSpPr>
      <xdr:spPr bwMode="auto">
        <a:xfrm>
          <a:off x="519684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48" name="AutoShape 8" descr="Flash Furniture White Vinyl Adjust Ht Barstool, Vertical Stitch Back, Chrome Base, PK2 2-CH-132330-WH-GG - alternate image 2">
          <a:extLst>
            <a:ext uri="{FF2B5EF4-FFF2-40B4-BE49-F238E27FC236}">
              <a16:creationId xmlns="" xmlns:a16="http://schemas.microsoft.com/office/drawing/2014/main" id="{910C462B-E7D9-E578-5076-AC10E01F31FD}"/>
            </a:ext>
          </a:extLst>
        </xdr:cNvPr>
        <xdr:cNvSpPr>
          <a:spLocks noChangeAspect="1" noChangeArrowheads="1"/>
        </xdr:cNvSpPr>
      </xdr:nvSpPr>
      <xdr:spPr bwMode="auto">
        <a:xfrm>
          <a:off x="259080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49" name="AutoShape 9" descr="Flash Furniture White Vinyl Adjust Ht Barstool, Vertical Stitch Back, Chrome Base, PK2 2-CH-132330-WH-GG">
          <a:extLst>
            <a:ext uri="{FF2B5EF4-FFF2-40B4-BE49-F238E27FC236}">
              <a16:creationId xmlns="" xmlns:a16="http://schemas.microsoft.com/office/drawing/2014/main" id="{314B3D83-388E-9CC0-D0BA-25420604C908}"/>
            </a:ext>
          </a:extLst>
        </xdr:cNvPr>
        <xdr:cNvSpPr>
          <a:spLocks noChangeAspect="1" noChangeArrowheads="1"/>
        </xdr:cNvSpPr>
      </xdr:nvSpPr>
      <xdr:spPr bwMode="auto">
        <a:xfrm>
          <a:off x="259080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50" name="AutoShape 10" descr="Flash Furniture White Vinyl Adjust Ht Barstool, Vertical Stitch Back, Chrome Base, PK2 2-CH-132330-WH-GG - alternate image 1">
          <a:extLst>
            <a:ext uri="{FF2B5EF4-FFF2-40B4-BE49-F238E27FC236}">
              <a16:creationId xmlns="" xmlns:a16="http://schemas.microsoft.com/office/drawing/2014/main" id="{55127EE0-F7BF-CBB1-94AA-EF043353A102}"/>
            </a:ext>
          </a:extLst>
        </xdr:cNvPr>
        <xdr:cNvSpPr>
          <a:spLocks noChangeAspect="1" noChangeArrowheads="1"/>
        </xdr:cNvSpPr>
      </xdr:nvSpPr>
      <xdr:spPr bwMode="auto">
        <a:xfrm>
          <a:off x="259080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3</xdr:row>
      <xdr:rowOff>304800</xdr:rowOff>
    </xdr:to>
    <xdr:sp macro="" textlink="">
      <xdr:nvSpPr>
        <xdr:cNvPr id="10251" name="AutoShape 11" descr="Flash Furniture White Vinyl Adjust Ht Barstool, Vertical Stitch Back, Chrome Base, PK2 2-CH-132330-WH-GG - alternate image 1">
          <a:extLst>
            <a:ext uri="{FF2B5EF4-FFF2-40B4-BE49-F238E27FC236}">
              <a16:creationId xmlns="" xmlns:a16="http://schemas.microsoft.com/office/drawing/2014/main" id="{1B69192A-6F3C-CE00-1334-CE4574929453}"/>
            </a:ext>
          </a:extLst>
        </xdr:cNvPr>
        <xdr:cNvSpPr>
          <a:spLocks noChangeAspect="1" noChangeArrowheads="1"/>
        </xdr:cNvSpPr>
      </xdr:nvSpPr>
      <xdr:spPr bwMode="auto">
        <a:xfrm>
          <a:off x="780288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52" name="AutoShape 12" descr="Flash Furniture White Vinyl Adjust Ht Barstool, Vertical Stitch Back, Chrome Base, PK2 2-CH-132330-WH-GG">
          <a:extLst>
            <a:ext uri="{FF2B5EF4-FFF2-40B4-BE49-F238E27FC236}">
              <a16:creationId xmlns="" xmlns:a16="http://schemas.microsoft.com/office/drawing/2014/main" id="{C72C787F-33DB-5C7B-12C3-707D01B64420}"/>
            </a:ext>
          </a:extLst>
        </xdr:cNvPr>
        <xdr:cNvSpPr>
          <a:spLocks noChangeAspect="1" noChangeArrowheads="1"/>
        </xdr:cNvSpPr>
      </xdr:nvSpPr>
      <xdr:spPr bwMode="auto">
        <a:xfrm>
          <a:off x="259080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3</xdr:row>
      <xdr:rowOff>304800</xdr:rowOff>
    </xdr:to>
    <xdr:sp macro="" textlink="">
      <xdr:nvSpPr>
        <xdr:cNvPr id="10253" name="AutoShape 13" descr="Flash Furniture White Vinyl Adjust Ht Barstool, Vertical Stitch Back, Chrome Base, PK2 2-CH-132330-WH-GG">
          <a:extLst>
            <a:ext uri="{FF2B5EF4-FFF2-40B4-BE49-F238E27FC236}">
              <a16:creationId xmlns="" xmlns:a16="http://schemas.microsoft.com/office/drawing/2014/main" id="{F34E45EE-F1DE-A4BB-15B2-140A421F65FA}"/>
            </a:ext>
          </a:extLst>
        </xdr:cNvPr>
        <xdr:cNvSpPr>
          <a:spLocks noChangeAspect="1" noChangeArrowheads="1"/>
        </xdr:cNvSpPr>
      </xdr:nvSpPr>
      <xdr:spPr bwMode="auto">
        <a:xfrm>
          <a:off x="867156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304800</xdr:colOff>
      <xdr:row>3</xdr:row>
      <xdr:rowOff>304800</xdr:rowOff>
    </xdr:to>
    <xdr:sp macro="" textlink="">
      <xdr:nvSpPr>
        <xdr:cNvPr id="10254" name="AutoShape 14" descr="Flash Furniture White Vinyl Adjust Ht Barstool, Vertical Stitch Back, Chrome Base, PK2 2-CH-132330-WH-GG">
          <a:extLst>
            <a:ext uri="{FF2B5EF4-FFF2-40B4-BE49-F238E27FC236}">
              <a16:creationId xmlns="" xmlns:a16="http://schemas.microsoft.com/office/drawing/2014/main" id="{2787E86C-075A-252D-7AFB-B3D684D4C471}"/>
            </a:ext>
          </a:extLst>
        </xdr:cNvPr>
        <xdr:cNvSpPr>
          <a:spLocks noChangeAspect="1" noChangeArrowheads="1"/>
        </xdr:cNvSpPr>
      </xdr:nvSpPr>
      <xdr:spPr bwMode="auto">
        <a:xfrm>
          <a:off x="432816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137160</xdr:colOff>
      <xdr:row>3</xdr:row>
      <xdr:rowOff>452742</xdr:rowOff>
    </xdr:from>
    <xdr:to>
      <xdr:col>2</xdr:col>
      <xdr:colOff>670559</xdr:colOff>
      <xdr:row>3</xdr:row>
      <xdr:rowOff>1493520</xdr:rowOff>
    </xdr:to>
    <xdr:pic>
      <xdr:nvPicPr>
        <xdr:cNvPr id="4" name="Picture 3" descr="White Vinyl Adjustable Height Barstool, Vertical Stitch Back, Chrome Base">
          <a:extLst>
            <a:ext uri="{FF2B5EF4-FFF2-40B4-BE49-F238E27FC236}">
              <a16:creationId xmlns="" xmlns:a16="http://schemas.microsoft.com/office/drawing/2014/main" id="{54A3AE45-8236-8586-C7C7-E19A4989D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7960" y="1550022"/>
          <a:ext cx="533399" cy="1040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4</xdr:row>
      <xdr:rowOff>198120</xdr:rowOff>
    </xdr:from>
    <xdr:to>
      <xdr:col>2</xdr:col>
      <xdr:colOff>754735</xdr:colOff>
      <xdr:row>4</xdr:row>
      <xdr:rowOff>1249680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C7D04823-AC6D-A498-A015-626FCCDB4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2857500"/>
          <a:ext cx="602334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319681</xdr:colOff>
      <xdr:row>5</xdr:row>
      <xdr:rowOff>137160</xdr:rowOff>
    </xdr:from>
    <xdr:to>
      <xdr:col>2</xdr:col>
      <xdr:colOff>716280</xdr:colOff>
      <xdr:row>5</xdr:row>
      <xdr:rowOff>784860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F1D9204A-C56E-AC8D-44E5-36CBE6614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910481" y="4343400"/>
          <a:ext cx="39659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251460</xdr:colOff>
      <xdr:row>6</xdr:row>
      <xdr:rowOff>144780</xdr:rowOff>
    </xdr:from>
    <xdr:to>
      <xdr:col>2</xdr:col>
      <xdr:colOff>609600</xdr:colOff>
      <xdr:row>6</xdr:row>
      <xdr:rowOff>502920</xdr:rowOff>
    </xdr:to>
    <xdr:pic>
      <xdr:nvPicPr>
        <xdr:cNvPr id="7" name="Picture 6" descr="Burgundy Patterned |#| Triple Braced &amp; Double Hinged Burgundy Patterned Fabric Metal Folding Chair">
          <a:extLst>
            <a:ext uri="{FF2B5EF4-FFF2-40B4-BE49-F238E27FC236}">
              <a16:creationId xmlns="" xmlns:a16="http://schemas.microsoft.com/office/drawing/2014/main" id="{68435D48-5469-410C-529B-3AAF1B156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2260" y="5257800"/>
          <a:ext cx="358140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274322</xdr:colOff>
      <xdr:row>7</xdr:row>
      <xdr:rowOff>121920</xdr:rowOff>
    </xdr:from>
    <xdr:to>
      <xdr:col>2</xdr:col>
      <xdr:colOff>660698</xdr:colOff>
      <xdr:row>7</xdr:row>
      <xdr:rowOff>472440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23DE8D8A-3ACC-31B7-3824-6E40D7174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5122" y="5798820"/>
          <a:ext cx="386376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8</xdr:row>
      <xdr:rowOff>304800</xdr:rowOff>
    </xdr:to>
    <xdr:sp macro="" textlink="">
      <xdr:nvSpPr>
        <xdr:cNvPr id="10262" name="AutoShape 22" descr="Picture 1 of 4">
          <a:extLst>
            <a:ext uri="{FF2B5EF4-FFF2-40B4-BE49-F238E27FC236}">
              <a16:creationId xmlns="" xmlns:a16="http://schemas.microsoft.com/office/drawing/2014/main" id="{877CFA63-5C96-02FD-6917-62AAB9D3F39D}"/>
            </a:ext>
          </a:extLst>
        </xdr:cNvPr>
        <xdr:cNvSpPr>
          <a:spLocks noChangeAspect="1" noChangeArrowheads="1"/>
        </xdr:cNvSpPr>
      </xdr:nvSpPr>
      <xdr:spPr bwMode="auto">
        <a:xfrm>
          <a:off x="2590800" y="6156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304800</xdr:colOff>
      <xdr:row>9</xdr:row>
      <xdr:rowOff>304800</xdr:rowOff>
    </xdr:to>
    <xdr:sp macro="" textlink="">
      <xdr:nvSpPr>
        <xdr:cNvPr id="10263" name="AutoShape 23" descr="Picture 1 of 4">
          <a:extLst>
            <a:ext uri="{FF2B5EF4-FFF2-40B4-BE49-F238E27FC236}">
              <a16:creationId xmlns="" xmlns:a16="http://schemas.microsoft.com/office/drawing/2014/main" id="{7B62F391-548C-2786-6296-87F5DC86361D}"/>
            </a:ext>
          </a:extLst>
        </xdr:cNvPr>
        <xdr:cNvSpPr>
          <a:spLocks noChangeAspect="1" noChangeArrowheads="1"/>
        </xdr:cNvSpPr>
      </xdr:nvSpPr>
      <xdr:spPr bwMode="auto">
        <a:xfrm>
          <a:off x="5196840" y="7094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30480</xdr:colOff>
      <xdr:row>8</xdr:row>
      <xdr:rowOff>167640</xdr:rowOff>
    </xdr:from>
    <xdr:to>
      <xdr:col>2</xdr:col>
      <xdr:colOff>860809</xdr:colOff>
      <xdr:row>8</xdr:row>
      <xdr:rowOff>899160</xdr:rowOff>
    </xdr:to>
    <xdr:pic>
      <xdr:nvPicPr>
        <xdr:cNvPr id="10" name="Picture 9" descr="Flash Furniture Commercial 24&quot; Blue Counter Height, SQ Seat - CH-31320-24-BL-GG - Picture 1 of 1">
          <a:extLst>
            <a:ext uri="{FF2B5EF4-FFF2-40B4-BE49-F238E27FC236}">
              <a16:creationId xmlns="" xmlns:a16="http://schemas.microsoft.com/office/drawing/2014/main" id="{229BB66E-09AC-FDB1-FD14-1533DD738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1280" y="6324600"/>
          <a:ext cx="830329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83820</xdr:colOff>
      <xdr:row>9</xdr:row>
      <xdr:rowOff>175260</xdr:rowOff>
    </xdr:from>
    <xdr:to>
      <xdr:col>2</xdr:col>
      <xdr:colOff>754380</xdr:colOff>
      <xdr:row>9</xdr:row>
      <xdr:rowOff>845820</xdr:rowOff>
    </xdr:to>
    <xdr:pic>
      <xdr:nvPicPr>
        <xdr:cNvPr id="12" name="Picture 11" descr="A white metal bar stool with a white slat back.">
          <a:extLst>
            <a:ext uri="{FF2B5EF4-FFF2-40B4-BE49-F238E27FC236}">
              <a16:creationId xmlns="" xmlns:a16="http://schemas.microsoft.com/office/drawing/2014/main" id="{A8B8C5B5-2668-BE5B-3914-7BA4F09A0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4620" y="7269480"/>
          <a:ext cx="67056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</xdr:colOff>
      <xdr:row>10</xdr:row>
      <xdr:rowOff>99060</xdr:rowOff>
    </xdr:from>
    <xdr:to>
      <xdr:col>2</xdr:col>
      <xdr:colOff>769620</xdr:colOff>
      <xdr:row>10</xdr:row>
      <xdr:rowOff>541020</xdr:rowOff>
    </xdr:to>
    <xdr:pic>
      <xdr:nvPicPr>
        <xdr:cNvPr id="13" name="Picture 12" descr="A distressed blue metal chair with a slat seat and back.">
          <a:extLst>
            <a:ext uri="{FF2B5EF4-FFF2-40B4-BE49-F238E27FC236}">
              <a16:creationId xmlns="" xmlns:a16="http://schemas.microsoft.com/office/drawing/2014/main" id="{2F9668F2-BDE1-457B-BCCA-0A1EC805F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6520" y="8077200"/>
          <a:ext cx="723900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106680</xdr:colOff>
      <xdr:row>11</xdr:row>
      <xdr:rowOff>198120</xdr:rowOff>
    </xdr:from>
    <xdr:to>
      <xdr:col>2</xdr:col>
      <xdr:colOff>609600</xdr:colOff>
      <xdr:row>11</xdr:row>
      <xdr:rowOff>701040</xdr:rowOff>
    </xdr:to>
    <xdr:pic>
      <xdr:nvPicPr>
        <xdr:cNvPr id="14" name="Picture 13" descr="Flash Furniture ET-BT3503-24-POC-GG Bar Stool 500 Lb.">
          <a:extLst>
            <a:ext uri="{FF2B5EF4-FFF2-40B4-BE49-F238E27FC236}">
              <a16:creationId xmlns="" xmlns:a16="http://schemas.microsoft.com/office/drawing/2014/main" id="{AAEC65DE-E1F4-00A0-C3AE-925669A34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7480" y="8755380"/>
          <a:ext cx="50292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0269" name="AutoShape 29" descr="EMMA + OLIVER 2 Pack Natural Wood Folding Chair with Vinyl Padded Seat - Picture 1 of 4">
          <a:extLst>
            <a:ext uri="{FF2B5EF4-FFF2-40B4-BE49-F238E27FC236}">
              <a16:creationId xmlns="" xmlns:a16="http://schemas.microsoft.com/office/drawing/2014/main" id="{A3D93C09-22C6-6F67-1530-AE1B8D7311CA}"/>
            </a:ext>
          </a:extLst>
        </xdr:cNvPr>
        <xdr:cNvSpPr>
          <a:spLocks noChangeAspect="1" noChangeArrowheads="1"/>
        </xdr:cNvSpPr>
      </xdr:nvSpPr>
      <xdr:spPr bwMode="auto">
        <a:xfrm>
          <a:off x="2590800" y="929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12</xdr:row>
      <xdr:rowOff>304800</xdr:rowOff>
    </xdr:to>
    <xdr:sp macro="" textlink="">
      <xdr:nvSpPr>
        <xdr:cNvPr id="10271" name="AutoShape 31" descr="EMMA + OLIVER 2 Pack Natural Wood Folding Chair with Vinyl Padded Seat - Picture 1 of 4">
          <a:extLst>
            <a:ext uri="{FF2B5EF4-FFF2-40B4-BE49-F238E27FC236}">
              <a16:creationId xmlns="" xmlns:a16="http://schemas.microsoft.com/office/drawing/2014/main" id="{E735C3FC-AE85-CE04-3941-5DA8E0476649}"/>
            </a:ext>
          </a:extLst>
        </xdr:cNvPr>
        <xdr:cNvSpPr>
          <a:spLocks noChangeAspect="1" noChangeArrowheads="1"/>
        </xdr:cNvSpPr>
      </xdr:nvSpPr>
      <xdr:spPr bwMode="auto">
        <a:xfrm>
          <a:off x="5196840" y="929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0272" name="AutoShape 32" descr="EMMA + OLIVER 2 Pack Natural Wood Folding Chair with Vinyl Padded Seat - Picture 3 of 4">
          <a:extLst>
            <a:ext uri="{FF2B5EF4-FFF2-40B4-BE49-F238E27FC236}">
              <a16:creationId xmlns="" xmlns:a16="http://schemas.microsoft.com/office/drawing/2014/main" id="{50F18C29-3DDA-D700-6208-7771CE228DE5}"/>
            </a:ext>
          </a:extLst>
        </xdr:cNvPr>
        <xdr:cNvSpPr>
          <a:spLocks noChangeAspect="1" noChangeArrowheads="1"/>
        </xdr:cNvSpPr>
      </xdr:nvSpPr>
      <xdr:spPr bwMode="auto">
        <a:xfrm>
          <a:off x="2590800" y="929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12</xdr:row>
      <xdr:rowOff>304800</xdr:rowOff>
    </xdr:to>
    <xdr:sp macro="" textlink="">
      <xdr:nvSpPr>
        <xdr:cNvPr id="10273" name="AutoShape 33" descr="EMMA + OLIVER 2 Pack Natural Wood Folding Chair with Vinyl Padded Seat - Picture 3 of 4">
          <a:extLst>
            <a:ext uri="{FF2B5EF4-FFF2-40B4-BE49-F238E27FC236}">
              <a16:creationId xmlns="" xmlns:a16="http://schemas.microsoft.com/office/drawing/2014/main" id="{398A0645-FCF1-A54F-8FC3-9490BE559C5D}"/>
            </a:ext>
          </a:extLst>
        </xdr:cNvPr>
        <xdr:cNvSpPr>
          <a:spLocks noChangeAspect="1" noChangeArrowheads="1"/>
        </xdr:cNvSpPr>
      </xdr:nvSpPr>
      <xdr:spPr bwMode="auto">
        <a:xfrm>
          <a:off x="5196840" y="929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0274" name="AutoShape 34" descr="EMMA + OLIVER 2 Pack Natural Wood Folding Chair with Vinyl Padded Seat - Picture 1 of 4">
          <a:extLst>
            <a:ext uri="{FF2B5EF4-FFF2-40B4-BE49-F238E27FC236}">
              <a16:creationId xmlns="" xmlns:a16="http://schemas.microsoft.com/office/drawing/2014/main" id="{8E3BC3AC-17FA-5F60-B251-70EB40D541C9}"/>
            </a:ext>
          </a:extLst>
        </xdr:cNvPr>
        <xdr:cNvSpPr>
          <a:spLocks noChangeAspect="1" noChangeArrowheads="1"/>
        </xdr:cNvSpPr>
      </xdr:nvSpPr>
      <xdr:spPr bwMode="auto">
        <a:xfrm>
          <a:off x="2590800" y="929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11</xdr:row>
      <xdr:rowOff>304800</xdr:rowOff>
    </xdr:to>
    <xdr:sp macro="" textlink="">
      <xdr:nvSpPr>
        <xdr:cNvPr id="10275" name="AutoShape 35" descr="EMMA + OLIVER 2 Pack Natural Wood Folding Chair with Vinyl Padded Seat - Picture 1 of 4">
          <a:extLst>
            <a:ext uri="{FF2B5EF4-FFF2-40B4-BE49-F238E27FC236}">
              <a16:creationId xmlns="" xmlns:a16="http://schemas.microsoft.com/office/drawing/2014/main" id="{D210027A-07C8-7C0B-5D54-2FA90C87FDD9}"/>
            </a:ext>
          </a:extLst>
        </xdr:cNvPr>
        <xdr:cNvSpPr>
          <a:spLocks noChangeAspect="1" noChangeArrowheads="1"/>
        </xdr:cNvSpPr>
      </xdr:nvSpPr>
      <xdr:spPr bwMode="auto">
        <a:xfrm>
          <a:off x="6934200" y="855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0277" name="AutoShape 37" descr="EMMA + OLIVER 2 Pack Natural Wood Folding Chair with Vinyl Padded Seat - Picture 1 of 4">
          <a:extLst>
            <a:ext uri="{FF2B5EF4-FFF2-40B4-BE49-F238E27FC236}">
              <a16:creationId xmlns="" xmlns:a16="http://schemas.microsoft.com/office/drawing/2014/main" id="{B3B1AD94-3495-3408-B780-EA10E0A4E321}"/>
            </a:ext>
          </a:extLst>
        </xdr:cNvPr>
        <xdr:cNvSpPr>
          <a:spLocks noChangeAspect="1" noChangeArrowheads="1"/>
        </xdr:cNvSpPr>
      </xdr:nvSpPr>
      <xdr:spPr bwMode="auto">
        <a:xfrm>
          <a:off x="2590800" y="929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11</xdr:row>
      <xdr:rowOff>304800</xdr:rowOff>
    </xdr:to>
    <xdr:sp macro="" textlink="">
      <xdr:nvSpPr>
        <xdr:cNvPr id="10278" name="AutoShape 38" descr="EMMA + OLIVER 2 Pack Natural Wood Folding Chair with Vinyl Padded Seat - Picture 1 of 4">
          <a:extLst>
            <a:ext uri="{FF2B5EF4-FFF2-40B4-BE49-F238E27FC236}">
              <a16:creationId xmlns="" xmlns:a16="http://schemas.microsoft.com/office/drawing/2014/main" id="{935B4BA1-C96B-FAD4-63DB-B8CABFF0D95B}"/>
            </a:ext>
          </a:extLst>
        </xdr:cNvPr>
        <xdr:cNvSpPr>
          <a:spLocks noChangeAspect="1" noChangeArrowheads="1"/>
        </xdr:cNvSpPr>
      </xdr:nvSpPr>
      <xdr:spPr bwMode="auto">
        <a:xfrm>
          <a:off x="5196840" y="855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304800</xdr:colOff>
      <xdr:row>12</xdr:row>
      <xdr:rowOff>304800</xdr:rowOff>
    </xdr:to>
    <xdr:sp macro="" textlink="">
      <xdr:nvSpPr>
        <xdr:cNvPr id="10279" name="AutoShape 39" descr="EMMA + OLIVER 2 Pack Natural Wood Folding Chair with Vinyl Padded Seat - Picture 1 of 4">
          <a:extLst>
            <a:ext uri="{FF2B5EF4-FFF2-40B4-BE49-F238E27FC236}">
              <a16:creationId xmlns="" xmlns:a16="http://schemas.microsoft.com/office/drawing/2014/main" id="{02640190-359C-B4A5-BC91-CBD6835F73D3}"/>
            </a:ext>
          </a:extLst>
        </xdr:cNvPr>
        <xdr:cNvSpPr>
          <a:spLocks noChangeAspect="1" noChangeArrowheads="1"/>
        </xdr:cNvSpPr>
      </xdr:nvSpPr>
      <xdr:spPr bwMode="auto">
        <a:xfrm>
          <a:off x="6065520" y="944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68580</xdr:colOff>
      <xdr:row>12</xdr:row>
      <xdr:rowOff>160020</xdr:rowOff>
    </xdr:from>
    <xdr:to>
      <xdr:col>2</xdr:col>
      <xdr:colOff>784860</xdr:colOff>
      <xdr:row>12</xdr:row>
      <xdr:rowOff>876300</xdr:rowOff>
    </xdr:to>
    <xdr:pic>
      <xdr:nvPicPr>
        <xdr:cNvPr id="15" name="Picture 14" descr="Buy 4 Pack Hercules Series Natural Wood Folding Chair with Vinyl Padded ...">
          <a:extLst>
            <a:ext uri="{FF2B5EF4-FFF2-40B4-BE49-F238E27FC236}">
              <a16:creationId xmlns="" xmlns:a16="http://schemas.microsoft.com/office/drawing/2014/main" id="{64CD14DB-C78F-57BE-4C25-9881C54A3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9380" y="9608820"/>
          <a:ext cx="71628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289560</xdr:colOff>
      <xdr:row>16</xdr:row>
      <xdr:rowOff>121920</xdr:rowOff>
    </xdr:from>
    <xdr:to>
      <xdr:col>2</xdr:col>
      <xdr:colOff>632460</xdr:colOff>
      <xdr:row>16</xdr:row>
      <xdr:rowOff>464820</xdr:rowOff>
    </xdr:to>
    <xdr:pic>
      <xdr:nvPicPr>
        <xdr:cNvPr id="16" name="Picture 15" descr="Red Mesh Draft Chair - Flash Furniture BL-X-5M-D-RED-GG">
          <a:extLst>
            <a:ext uri="{FF2B5EF4-FFF2-40B4-BE49-F238E27FC236}">
              <a16:creationId xmlns="" xmlns:a16="http://schemas.microsoft.com/office/drawing/2014/main" id="{15874297-F073-ED4A-63A5-D8BD9B371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0360" y="12489180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213361</xdr:colOff>
      <xdr:row>17</xdr:row>
      <xdr:rowOff>129540</xdr:rowOff>
    </xdr:from>
    <xdr:to>
      <xdr:col>2</xdr:col>
      <xdr:colOff>713477</xdr:colOff>
      <xdr:row>17</xdr:row>
      <xdr:rowOff>769620</xdr:rowOff>
    </xdr:to>
    <xdr:pic>
      <xdr:nvPicPr>
        <xdr:cNvPr id="17" name="Picture 16" descr="Flash Furniture BT-1404-GG Black Leather Guest/Reception Chair with Black Frame Finish">
          <a:extLst>
            <a:ext uri="{FF2B5EF4-FFF2-40B4-BE49-F238E27FC236}">
              <a16:creationId xmlns="" xmlns:a16="http://schemas.microsoft.com/office/drawing/2014/main" id="{52E8D536-1147-3B98-6A08-C3E19648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4161" y="13068300"/>
          <a:ext cx="500116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99060</xdr:colOff>
      <xdr:row>18</xdr:row>
      <xdr:rowOff>45720</xdr:rowOff>
    </xdr:from>
    <xdr:to>
      <xdr:col>2</xdr:col>
      <xdr:colOff>792480</xdr:colOff>
      <xdr:row>18</xdr:row>
      <xdr:rowOff>739140</xdr:rowOff>
    </xdr:to>
    <xdr:pic>
      <xdr:nvPicPr>
        <xdr:cNvPr id="18" name="Picture 17" descr="FLASH FURNITURE, Brown, Black, Armchair - 187P20|BT-7950-KID-BRN-LEA-GG ...">
          <a:extLst>
            <a:ext uri="{FF2B5EF4-FFF2-40B4-BE49-F238E27FC236}">
              <a16:creationId xmlns="" xmlns:a16="http://schemas.microsoft.com/office/drawing/2014/main" id="{082D5996-D587-ACBB-BF95-BF16820A5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860" y="13769340"/>
          <a:ext cx="693420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19</xdr:row>
      <xdr:rowOff>167640</xdr:rowOff>
    </xdr:from>
    <xdr:to>
      <xdr:col>2</xdr:col>
      <xdr:colOff>716280</xdr:colOff>
      <xdr:row>19</xdr:row>
      <xdr:rowOff>685800</xdr:rowOff>
    </xdr:to>
    <xdr:pic>
      <xdr:nvPicPr>
        <xdr:cNvPr id="20" name="Picture 19" descr="Image result for CH-00095-GY">
          <a:extLst>
            <a:ext uri="{FF2B5EF4-FFF2-40B4-BE49-F238E27FC236}">
              <a16:creationId xmlns="" xmlns:a16="http://schemas.microsoft.com/office/drawing/2014/main" id="{FAAD22CB-1406-F601-CD23-EB6D0DA34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4698980"/>
          <a:ext cx="640080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160020</xdr:colOff>
      <xdr:row>20</xdr:row>
      <xdr:rowOff>91440</xdr:rowOff>
    </xdr:from>
    <xdr:to>
      <xdr:col>2</xdr:col>
      <xdr:colOff>693420</xdr:colOff>
      <xdr:row>20</xdr:row>
      <xdr:rowOff>624840</xdr:rowOff>
    </xdr:to>
    <xdr:pic>
      <xdr:nvPicPr>
        <xdr:cNvPr id="21" name="Picture 20" descr="Image result for CH-187230-1-Red">
          <a:extLst>
            <a:ext uri="{FF2B5EF4-FFF2-40B4-BE49-F238E27FC236}">
              <a16:creationId xmlns="" xmlns:a16="http://schemas.microsoft.com/office/drawing/2014/main" id="{179F609B-FCE9-43C8-CADC-DBDA5DE2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0820" y="15377160"/>
          <a:ext cx="533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25</xdr:row>
      <xdr:rowOff>160020</xdr:rowOff>
    </xdr:from>
    <xdr:to>
      <xdr:col>2</xdr:col>
      <xdr:colOff>792480</xdr:colOff>
      <xdr:row>25</xdr:row>
      <xdr:rowOff>762000</xdr:rowOff>
    </xdr:to>
    <xdr:pic>
      <xdr:nvPicPr>
        <xdr:cNvPr id="22" name="Picture 21" descr="Alamont Home Seneca Contemporary Patio End Table Chocolate Brown DAD ...">
          <a:extLst>
            <a:ext uri="{FF2B5EF4-FFF2-40B4-BE49-F238E27FC236}">
              <a16:creationId xmlns="" xmlns:a16="http://schemas.microsoft.com/office/drawing/2014/main" id="{63426E75-1EFE-23A8-38B1-2C70A827C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18676620"/>
          <a:ext cx="60198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</xdr:colOff>
      <xdr:row>27</xdr:row>
      <xdr:rowOff>190500</xdr:rowOff>
    </xdr:from>
    <xdr:to>
      <xdr:col>2</xdr:col>
      <xdr:colOff>533400</xdr:colOff>
      <xdr:row>27</xdr:row>
      <xdr:rowOff>601980</xdr:rowOff>
    </xdr:to>
    <xdr:pic>
      <xdr:nvPicPr>
        <xdr:cNvPr id="23" name="Picture 22" descr="A Flash Furniture white leather office chair with chrome legs and wheels.">
          <a:extLst>
            <a:ext uri="{FF2B5EF4-FFF2-40B4-BE49-F238E27FC236}">
              <a16:creationId xmlns="" xmlns:a16="http://schemas.microsoft.com/office/drawing/2014/main" id="{06899D8D-6A57-1A2F-ECCE-722D7AEBF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712720" y="20231100"/>
          <a:ext cx="411480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182880</xdr:colOff>
      <xdr:row>31</xdr:row>
      <xdr:rowOff>42400</xdr:rowOff>
    </xdr:from>
    <xdr:to>
      <xdr:col>2</xdr:col>
      <xdr:colOff>739140</xdr:colOff>
      <xdr:row>31</xdr:row>
      <xdr:rowOff>510540</xdr:rowOff>
    </xdr:to>
    <xdr:pic>
      <xdr:nvPicPr>
        <xdr:cNvPr id="24" name="Picture 23" descr="Image result for GO-WY-82">
          <a:extLst>
            <a:ext uri="{FF2B5EF4-FFF2-40B4-BE49-F238E27FC236}">
              <a16:creationId xmlns="" xmlns:a16="http://schemas.microsoft.com/office/drawing/2014/main" id="{F8D1E298-9C07-542F-5134-71B0193E2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3680" y="22689040"/>
          <a:ext cx="556260" cy="46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251460</xdr:colOff>
      <xdr:row>32</xdr:row>
      <xdr:rowOff>53340</xdr:rowOff>
    </xdr:from>
    <xdr:to>
      <xdr:col>2</xdr:col>
      <xdr:colOff>629183</xdr:colOff>
      <xdr:row>32</xdr:row>
      <xdr:rowOff>472439</xdr:rowOff>
    </xdr:to>
    <xdr:pic>
      <xdr:nvPicPr>
        <xdr:cNvPr id="25" name="Picture 24" descr="Image result for H-2376-F-WHT-EU">
          <a:extLst>
            <a:ext uri="{FF2B5EF4-FFF2-40B4-BE49-F238E27FC236}">
              <a16:creationId xmlns="" xmlns:a16="http://schemas.microsoft.com/office/drawing/2014/main" id="{6A5C2A89-FDB7-37F4-27E7-EE320545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2260" y="23340060"/>
          <a:ext cx="377723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220980</xdr:colOff>
      <xdr:row>33</xdr:row>
      <xdr:rowOff>77650</xdr:rowOff>
    </xdr:from>
    <xdr:to>
      <xdr:col>2</xdr:col>
      <xdr:colOff>617220</xdr:colOff>
      <xdr:row>33</xdr:row>
      <xdr:rowOff>533399</xdr:rowOff>
    </xdr:to>
    <xdr:pic>
      <xdr:nvPicPr>
        <xdr:cNvPr id="27" name="Picture 26" descr="Image result for H-8369F-DK-GY">
          <a:extLst>
            <a:ext uri="{FF2B5EF4-FFF2-40B4-BE49-F238E27FC236}">
              <a16:creationId xmlns="" xmlns:a16="http://schemas.microsoft.com/office/drawing/2014/main" id="{7D826846-08DD-5415-8CDF-BABAEDC3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1780" y="23874910"/>
          <a:ext cx="396240" cy="45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289560</xdr:colOff>
      <xdr:row>34</xdr:row>
      <xdr:rowOff>110623</xdr:rowOff>
    </xdr:from>
    <xdr:to>
      <xdr:col>2</xdr:col>
      <xdr:colOff>670560</xdr:colOff>
      <xdr:row>34</xdr:row>
      <xdr:rowOff>495298</xdr:rowOff>
    </xdr:to>
    <xdr:pic>
      <xdr:nvPicPr>
        <xdr:cNvPr id="28" name="Picture 27" descr="Image result for LF-118P-T-GY">
          <a:extLst>
            <a:ext uri="{FF2B5EF4-FFF2-40B4-BE49-F238E27FC236}">
              <a16:creationId xmlns="" xmlns:a16="http://schemas.microsoft.com/office/drawing/2014/main" id="{A4122BC1-78AC-B0CF-D748-57767F3F8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0360" y="24441283"/>
          <a:ext cx="381000" cy="38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35</xdr:row>
      <xdr:rowOff>114300</xdr:rowOff>
    </xdr:from>
    <xdr:to>
      <xdr:col>2</xdr:col>
      <xdr:colOff>708660</xdr:colOff>
      <xdr:row>35</xdr:row>
      <xdr:rowOff>670560</xdr:rowOff>
    </xdr:to>
    <xdr:pic>
      <xdr:nvPicPr>
        <xdr:cNvPr id="29" name="Picture 28" descr="Image result for LF-214A-SILVER">
          <a:extLst>
            <a:ext uri="{FF2B5EF4-FFF2-40B4-BE49-F238E27FC236}">
              <a16:creationId xmlns="" xmlns:a16="http://schemas.microsoft.com/office/drawing/2014/main" id="{5BF92ECA-51ED-3526-1224-B8616325A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0" y="25016460"/>
          <a:ext cx="556260" cy="556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36</xdr:row>
      <xdr:rowOff>91440</xdr:rowOff>
    </xdr:from>
    <xdr:to>
      <xdr:col>2</xdr:col>
      <xdr:colOff>662940</xdr:colOff>
      <xdr:row>36</xdr:row>
      <xdr:rowOff>449580</xdr:rowOff>
    </xdr:to>
    <xdr:pic>
      <xdr:nvPicPr>
        <xdr:cNvPr id="30" name="Picture 29" descr="Image result for NAN-JH-1787CT-BK-EU">
          <a:extLst>
            <a:ext uri="{FF2B5EF4-FFF2-40B4-BE49-F238E27FC236}">
              <a16:creationId xmlns="" xmlns:a16="http://schemas.microsoft.com/office/drawing/2014/main" id="{F3446624-5FC8-31E4-ACA7-37C235C2C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25687020"/>
          <a:ext cx="358140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213361</xdr:colOff>
      <xdr:row>39</xdr:row>
      <xdr:rowOff>68580</xdr:rowOff>
    </xdr:from>
    <xdr:to>
      <xdr:col>2</xdr:col>
      <xdr:colOff>800100</xdr:colOff>
      <xdr:row>39</xdr:row>
      <xdr:rowOff>533399</xdr:rowOff>
    </xdr:to>
    <xdr:pic>
      <xdr:nvPicPr>
        <xdr:cNvPr id="31" name="Picture 30" descr="Image result for SD-SDM-2235-5-BK">
          <a:extLst>
            <a:ext uri="{FF2B5EF4-FFF2-40B4-BE49-F238E27FC236}">
              <a16:creationId xmlns="" xmlns:a16="http://schemas.microsoft.com/office/drawing/2014/main" id="{6D5F31CF-470A-B506-6986-243AD0F43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4161" y="27172920"/>
          <a:ext cx="586739" cy="46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220980</xdr:colOff>
      <xdr:row>40</xdr:row>
      <xdr:rowOff>137160</xdr:rowOff>
    </xdr:from>
    <xdr:to>
      <xdr:col>2</xdr:col>
      <xdr:colOff>702083</xdr:colOff>
      <xdr:row>40</xdr:row>
      <xdr:rowOff>541019</xdr:rowOff>
    </xdr:to>
    <xdr:pic>
      <xdr:nvPicPr>
        <xdr:cNvPr id="10241" name="Picture 10240" descr="Image result for TLH-007-BN-EU">
          <a:extLst>
            <a:ext uri="{FF2B5EF4-FFF2-40B4-BE49-F238E27FC236}">
              <a16:creationId xmlns="" xmlns:a16="http://schemas.microsoft.com/office/drawing/2014/main" id="{8C443845-7172-A904-B180-C3CFFD250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1780" y="27790140"/>
          <a:ext cx="481103" cy="403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41</xdr:row>
      <xdr:rowOff>129540</xdr:rowOff>
    </xdr:from>
    <xdr:to>
      <xdr:col>2</xdr:col>
      <xdr:colOff>701040</xdr:colOff>
      <xdr:row>41</xdr:row>
      <xdr:rowOff>640080</xdr:rowOff>
    </xdr:to>
    <xdr:pic>
      <xdr:nvPicPr>
        <xdr:cNvPr id="10255" name="Picture 10254" descr="Industrial Barstool with Gunmetal Steel Frame and Rustic Wood Seat">
          <a:extLst>
            <a:ext uri="{FF2B5EF4-FFF2-40B4-BE49-F238E27FC236}">
              <a16:creationId xmlns="" xmlns:a16="http://schemas.microsoft.com/office/drawing/2014/main" id="{E3C8C072-70B1-2C25-E3D0-81BECFF04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28338780"/>
          <a:ext cx="51054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617220</xdr:colOff>
      <xdr:row>2</xdr:row>
      <xdr:rowOff>160020</xdr:rowOff>
    </xdr:from>
    <xdr:to>
      <xdr:col>2</xdr:col>
      <xdr:colOff>1909720</xdr:colOff>
      <xdr:row>2</xdr:row>
      <xdr:rowOff>1127760</xdr:rowOff>
    </xdr:to>
    <xdr:pic>
      <xdr:nvPicPr>
        <xdr:cNvPr id="2" name="Picture 1" descr="FLASH FURNITURE 2-CH-61200-24-RED-GG Red Metal Outdoor Stool,24 ...">
          <a:extLst>
            <a:ext uri="{FF2B5EF4-FFF2-40B4-BE49-F238E27FC236}">
              <a16:creationId xmlns="" xmlns:a16="http://schemas.microsoft.com/office/drawing/2014/main" id="{EDCACBA0-250B-E14D-D770-83B9849B1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1480" y="525780"/>
          <a:ext cx="1292500" cy="967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1266" name="AutoShape 2" descr="Flash Furniture CH-92023-1-YEL-GG Contemporary Yellow Vinyl Adjustable ...">
          <a:extLst>
            <a:ext uri="{FF2B5EF4-FFF2-40B4-BE49-F238E27FC236}">
              <a16:creationId xmlns="" xmlns:a16="http://schemas.microsoft.com/office/drawing/2014/main" id="{DCD33D69-2606-7575-0417-DAF431AAC6DB}"/>
            </a:ext>
          </a:extLst>
        </xdr:cNvPr>
        <xdr:cNvSpPr>
          <a:spLocks noChangeAspect="1" noChangeArrowheads="1"/>
        </xdr:cNvSpPr>
      </xdr:nvSpPr>
      <xdr:spPr bwMode="auto">
        <a:xfrm>
          <a:off x="8907780" y="1813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304800</xdr:rowOff>
    </xdr:to>
    <xdr:sp macro="" textlink="">
      <xdr:nvSpPr>
        <xdr:cNvPr id="11267" name="AutoShape 3" descr="Flash Furniture CH-92023-1-YEL-GG Contemporary Yellow Vinyl Adjustable ...">
          <a:extLst>
            <a:ext uri="{FF2B5EF4-FFF2-40B4-BE49-F238E27FC236}">
              <a16:creationId xmlns="" xmlns:a16="http://schemas.microsoft.com/office/drawing/2014/main" id="{478B5310-07BB-7E3D-9B16-C3F8CC8DA6E0}"/>
            </a:ext>
          </a:extLst>
        </xdr:cNvPr>
        <xdr:cNvSpPr>
          <a:spLocks noChangeAspect="1" noChangeArrowheads="1"/>
        </xdr:cNvSpPr>
      </xdr:nvSpPr>
      <xdr:spPr bwMode="auto">
        <a:xfrm>
          <a:off x="977646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304800</xdr:colOff>
      <xdr:row>3</xdr:row>
      <xdr:rowOff>304800</xdr:rowOff>
    </xdr:to>
    <xdr:sp macro="" textlink="">
      <xdr:nvSpPr>
        <xdr:cNvPr id="11269" name="AutoShape 5" descr="Flash Furniture CH-92023-1-YEL-GG Contemporary Yellow Vinyl Adjustable ...">
          <a:extLst>
            <a:ext uri="{FF2B5EF4-FFF2-40B4-BE49-F238E27FC236}">
              <a16:creationId xmlns="" xmlns:a16="http://schemas.microsoft.com/office/drawing/2014/main" id="{58499963-155B-3E2A-887A-37D518C7FA78}"/>
            </a:ext>
          </a:extLst>
        </xdr:cNvPr>
        <xdr:cNvSpPr>
          <a:spLocks noChangeAspect="1" noChangeArrowheads="1"/>
        </xdr:cNvSpPr>
      </xdr:nvSpPr>
      <xdr:spPr bwMode="auto">
        <a:xfrm>
          <a:off x="7170420" y="16154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1270" name="AutoShape 6" descr="Flash Furniture CH-92023-1-YEL-GG Contemporary Yellow Vinyl Adjustable ...">
          <a:extLst>
            <a:ext uri="{FF2B5EF4-FFF2-40B4-BE49-F238E27FC236}">
              <a16:creationId xmlns="" xmlns:a16="http://schemas.microsoft.com/office/drawing/2014/main" id="{B87C1A01-B718-DE2C-3644-228E8BC62518}"/>
            </a:ext>
          </a:extLst>
        </xdr:cNvPr>
        <xdr:cNvSpPr>
          <a:spLocks noChangeAspect="1" noChangeArrowheads="1"/>
        </xdr:cNvSpPr>
      </xdr:nvSpPr>
      <xdr:spPr bwMode="auto">
        <a:xfrm>
          <a:off x="3604260" y="16154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937260</xdr:colOff>
      <xdr:row>3</xdr:row>
      <xdr:rowOff>129540</xdr:rowOff>
    </xdr:from>
    <xdr:to>
      <xdr:col>2</xdr:col>
      <xdr:colOff>1630680</xdr:colOff>
      <xdr:row>3</xdr:row>
      <xdr:rowOff>609600</xdr:rowOff>
    </xdr:to>
    <xdr:pic>
      <xdr:nvPicPr>
        <xdr:cNvPr id="4" name="Picture 3" descr="Image result for 2-CH-92023-1-YEL">
          <a:extLst>
            <a:ext uri="{FF2B5EF4-FFF2-40B4-BE49-F238E27FC236}">
              <a16:creationId xmlns="" xmlns:a16="http://schemas.microsoft.com/office/drawing/2014/main" id="{61A23D2C-7F1F-5073-713D-27FCA98CD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1520" y="1744980"/>
          <a:ext cx="69342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</xdr:colOff>
      <xdr:row>4</xdr:row>
      <xdr:rowOff>220980</xdr:rowOff>
    </xdr:from>
    <xdr:to>
      <xdr:col>2</xdr:col>
      <xdr:colOff>2453640</xdr:colOff>
      <xdr:row>4</xdr:row>
      <xdr:rowOff>876300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F8481109-25FA-60B6-4FE3-91DB20253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4780" y="2697480"/>
          <a:ext cx="210312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1264921</xdr:colOff>
      <xdr:row>5</xdr:row>
      <xdr:rowOff>160020</xdr:rowOff>
    </xdr:from>
    <xdr:to>
      <xdr:col>2</xdr:col>
      <xdr:colOff>1819226</xdr:colOff>
      <xdr:row>5</xdr:row>
      <xdr:rowOff>594360</xdr:rowOff>
    </xdr:to>
    <xdr:pic>
      <xdr:nvPicPr>
        <xdr:cNvPr id="6" name="Picture 5" descr="Taburete de bar contemporáneo de altura ajustable de plástico blanco ...">
          <a:extLst>
            <a:ext uri="{FF2B5EF4-FFF2-40B4-BE49-F238E27FC236}">
              <a16:creationId xmlns="" xmlns:a16="http://schemas.microsoft.com/office/drawing/2014/main" id="{21987D53-F436-1FC8-3B52-DE170D410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9181" y="3619500"/>
          <a:ext cx="554305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1135381</xdr:colOff>
      <xdr:row>6</xdr:row>
      <xdr:rowOff>154812</xdr:rowOff>
    </xdr:from>
    <xdr:to>
      <xdr:col>2</xdr:col>
      <xdr:colOff>1524000</xdr:colOff>
      <xdr:row>6</xdr:row>
      <xdr:rowOff>548640</xdr:rowOff>
    </xdr:to>
    <xdr:pic>
      <xdr:nvPicPr>
        <xdr:cNvPr id="8" name="Picture 7" descr="Image result for 2-DS-8101B-WH">
          <a:extLst>
            <a:ext uri="{FF2B5EF4-FFF2-40B4-BE49-F238E27FC236}">
              <a16:creationId xmlns="" xmlns:a16="http://schemas.microsoft.com/office/drawing/2014/main" id="{C2964D3E-3AD0-3F0D-BA5C-FB507E90E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9641" y="4254372"/>
          <a:ext cx="388619" cy="39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1089660</xdr:colOff>
      <xdr:row>7</xdr:row>
      <xdr:rowOff>45720</xdr:rowOff>
    </xdr:from>
    <xdr:to>
      <xdr:col>2</xdr:col>
      <xdr:colOff>1600200</xdr:colOff>
      <xdr:row>7</xdr:row>
      <xdr:rowOff>556260</xdr:rowOff>
    </xdr:to>
    <xdr:pic>
      <xdr:nvPicPr>
        <xdr:cNvPr id="10" name="Picture 9" descr="Image result for 2-HA-MC320AF-GRY">
          <a:extLst>
            <a:ext uri="{FF2B5EF4-FFF2-40B4-BE49-F238E27FC236}">
              <a16:creationId xmlns="" xmlns:a16="http://schemas.microsoft.com/office/drawing/2014/main" id="{0467D456-F5CB-3F3B-F4C3-0DB0C0FE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3920" y="4785360"/>
          <a:ext cx="51054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624840</xdr:colOff>
      <xdr:row>8</xdr:row>
      <xdr:rowOff>180832</xdr:rowOff>
    </xdr:from>
    <xdr:to>
      <xdr:col>2</xdr:col>
      <xdr:colOff>1866900</xdr:colOff>
      <xdr:row>8</xdr:row>
      <xdr:rowOff>1204252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D93065A6-B24F-C963-5D95-4AE45D4A8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5560552"/>
          <a:ext cx="1242060" cy="1023420"/>
        </a:xfrm>
        <a:prstGeom prst="rect">
          <a:avLst/>
        </a:prstGeom>
      </xdr:spPr>
    </xdr:pic>
    <xdr:clientData/>
  </xdr:twoCellAnchor>
  <xdr:twoCellAnchor editAs="oneCell">
    <xdr:from>
      <xdr:col>2</xdr:col>
      <xdr:colOff>640081</xdr:colOff>
      <xdr:row>9</xdr:row>
      <xdr:rowOff>54509</xdr:rowOff>
    </xdr:from>
    <xdr:to>
      <xdr:col>2</xdr:col>
      <xdr:colOff>2004061</xdr:colOff>
      <xdr:row>9</xdr:row>
      <xdr:rowOff>1448419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48FD4C55-8D76-0C8F-AB01-59F907BB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4341" y="6714389"/>
          <a:ext cx="1363980" cy="1393910"/>
        </a:xfrm>
        <a:prstGeom prst="rect">
          <a:avLst/>
        </a:prstGeom>
      </xdr:spPr>
    </xdr:pic>
    <xdr:clientData/>
  </xdr:twoCellAnchor>
  <xdr:twoCellAnchor editAs="oneCell">
    <xdr:from>
      <xdr:col>2</xdr:col>
      <xdr:colOff>807720</xdr:colOff>
      <xdr:row>10</xdr:row>
      <xdr:rowOff>22860</xdr:rowOff>
    </xdr:from>
    <xdr:to>
      <xdr:col>2</xdr:col>
      <xdr:colOff>1957631</xdr:colOff>
      <xdr:row>10</xdr:row>
      <xdr:rowOff>1217719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71C44E80-6237-0428-4A31-20F9443A3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1980" y="8168640"/>
          <a:ext cx="1149911" cy="1194859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11</xdr:row>
      <xdr:rowOff>45720</xdr:rowOff>
    </xdr:from>
    <xdr:to>
      <xdr:col>2</xdr:col>
      <xdr:colOff>1836420</xdr:colOff>
      <xdr:row>11</xdr:row>
      <xdr:rowOff>1207970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45EE6869-BF8C-58F1-FA6F-7C3F81E8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3860" y="9410700"/>
          <a:ext cx="1226820" cy="11622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685801</xdr:colOff>
      <xdr:row>12</xdr:row>
      <xdr:rowOff>74945</xdr:rowOff>
    </xdr:from>
    <xdr:to>
      <xdr:col>2</xdr:col>
      <xdr:colOff>1813560</xdr:colOff>
      <xdr:row>12</xdr:row>
      <xdr:rowOff>1281385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196552EF-F985-73D5-6447-E33F5F943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0061" y="10704845"/>
          <a:ext cx="1127759" cy="1206440"/>
        </a:xfrm>
        <a:prstGeom prst="rect">
          <a:avLst/>
        </a:prstGeom>
      </xdr:spPr>
    </xdr:pic>
    <xdr:clientData/>
  </xdr:twoCellAnchor>
  <xdr:twoCellAnchor editAs="oneCell">
    <xdr:from>
      <xdr:col>2</xdr:col>
      <xdr:colOff>792480</xdr:colOff>
      <xdr:row>13</xdr:row>
      <xdr:rowOff>15240</xdr:rowOff>
    </xdr:from>
    <xdr:to>
      <xdr:col>2</xdr:col>
      <xdr:colOff>1896155</xdr:colOff>
      <xdr:row>13</xdr:row>
      <xdr:rowOff>1204385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B60E7C7A-9DC2-4529-DCD0-E40CFDC9E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6740" y="12062460"/>
          <a:ext cx="1103675" cy="118914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14</xdr:row>
      <xdr:rowOff>91755</xdr:rowOff>
    </xdr:from>
    <xdr:to>
      <xdr:col>2</xdr:col>
      <xdr:colOff>1805940</xdr:colOff>
      <xdr:row>14</xdr:row>
      <xdr:rowOff>1341529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28B3068-D6FC-BA6A-3B43-92853C23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9560" y="13388655"/>
          <a:ext cx="1310640" cy="1249774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739140</xdr:colOff>
      <xdr:row>15</xdr:row>
      <xdr:rowOff>98977</xdr:rowOff>
    </xdr:from>
    <xdr:to>
      <xdr:col>2</xdr:col>
      <xdr:colOff>1871017</xdr:colOff>
      <xdr:row>15</xdr:row>
      <xdr:rowOff>1242060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F20A8158-7A1D-593D-888F-1869EDB75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0" y="14782717"/>
          <a:ext cx="1131877" cy="1143083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16</xdr:row>
      <xdr:rowOff>38147</xdr:rowOff>
    </xdr:from>
    <xdr:to>
      <xdr:col>2</xdr:col>
      <xdr:colOff>1874520</xdr:colOff>
      <xdr:row>16</xdr:row>
      <xdr:rowOff>1301527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FFD8D0D4-DACE-DE0E-CCD1-4765B3A7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1961" y="15971567"/>
          <a:ext cx="1226819" cy="1263380"/>
        </a:xfrm>
        <a:prstGeom prst="rect">
          <a:avLst/>
        </a:prstGeom>
      </xdr:spPr>
    </xdr:pic>
    <xdr:clientData/>
  </xdr:twoCellAnchor>
  <xdr:twoCellAnchor editAs="oneCell">
    <xdr:from>
      <xdr:col>2</xdr:col>
      <xdr:colOff>601980</xdr:colOff>
      <xdr:row>17</xdr:row>
      <xdr:rowOff>82160</xdr:rowOff>
    </xdr:from>
    <xdr:to>
      <xdr:col>2</xdr:col>
      <xdr:colOff>1905000</xdr:colOff>
      <xdr:row>17</xdr:row>
      <xdr:rowOff>1263402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D81B8725-489E-C7A7-7E5A-608C53E18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6240" y="17371940"/>
          <a:ext cx="1303020" cy="1181242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</xdr:colOff>
      <xdr:row>18</xdr:row>
      <xdr:rowOff>112751</xdr:rowOff>
    </xdr:from>
    <xdr:to>
      <xdr:col>2</xdr:col>
      <xdr:colOff>1545594</xdr:colOff>
      <xdr:row>18</xdr:row>
      <xdr:rowOff>1173480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6EE3B992-5427-23FC-67D8-7E7AAAF28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18850331"/>
          <a:ext cx="989334" cy="106072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19</xdr:row>
      <xdr:rowOff>68579</xdr:rowOff>
    </xdr:from>
    <xdr:to>
      <xdr:col>2</xdr:col>
      <xdr:colOff>1942421</xdr:colOff>
      <xdr:row>19</xdr:row>
      <xdr:rowOff>1196340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6159BEC2-02E8-6A9B-87CE-E0D1E8CE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5760" y="20078699"/>
          <a:ext cx="1370921" cy="1127761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556261</xdr:colOff>
      <xdr:row>20</xdr:row>
      <xdr:rowOff>29662</xdr:rowOff>
    </xdr:from>
    <xdr:to>
      <xdr:col>2</xdr:col>
      <xdr:colOff>2118361</xdr:colOff>
      <xdr:row>20</xdr:row>
      <xdr:rowOff>1457736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34FE48EA-3749-4849-7992-B5543914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21266602"/>
          <a:ext cx="1562100" cy="1428074"/>
        </a:xfrm>
        <a:prstGeom prst="rect">
          <a:avLst/>
        </a:prstGeom>
      </xdr:spPr>
    </xdr:pic>
    <xdr:clientData/>
  </xdr:twoCellAnchor>
  <xdr:twoCellAnchor editAs="oneCell">
    <xdr:from>
      <xdr:col>2</xdr:col>
      <xdr:colOff>716280</xdr:colOff>
      <xdr:row>21</xdr:row>
      <xdr:rowOff>87277</xdr:rowOff>
    </xdr:from>
    <xdr:to>
      <xdr:col>2</xdr:col>
      <xdr:colOff>1756325</xdr:colOff>
      <xdr:row>21</xdr:row>
      <xdr:rowOff>1280160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1F53B646-EB47-0AC7-5648-0F219AEA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0540" y="22863457"/>
          <a:ext cx="1040045" cy="1192883"/>
        </a:xfrm>
        <a:prstGeom prst="rect">
          <a:avLst/>
        </a:prstGeom>
      </xdr:spPr>
    </xdr:pic>
    <xdr:clientData/>
  </xdr:twoCellAnchor>
  <xdr:twoCellAnchor editAs="oneCell">
    <xdr:from>
      <xdr:col>2</xdr:col>
      <xdr:colOff>563881</xdr:colOff>
      <xdr:row>22</xdr:row>
      <xdr:rowOff>83820</xdr:rowOff>
    </xdr:from>
    <xdr:to>
      <xdr:col>2</xdr:col>
      <xdr:colOff>1679587</xdr:colOff>
      <xdr:row>22</xdr:row>
      <xdr:rowOff>1233081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9EB86D0E-9DFA-75DF-AA4E-3143F85BA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8141" y="24178260"/>
          <a:ext cx="1115706" cy="114926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23</xdr:row>
      <xdr:rowOff>60959</xdr:rowOff>
    </xdr:from>
    <xdr:to>
      <xdr:col>2</xdr:col>
      <xdr:colOff>1805940</xdr:colOff>
      <xdr:row>23</xdr:row>
      <xdr:rowOff>1379272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5284175A-CE8C-5C34-1749-9D914E75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5260" y="25450799"/>
          <a:ext cx="1424940" cy="1318313"/>
        </a:xfrm>
        <a:prstGeom prst="rect">
          <a:avLst/>
        </a:prstGeom>
      </xdr:spPr>
    </xdr:pic>
    <xdr:clientData/>
  </xdr:twoCellAnchor>
  <xdr:twoCellAnchor editAs="oneCell">
    <xdr:from>
      <xdr:col>2</xdr:col>
      <xdr:colOff>640080</xdr:colOff>
      <xdr:row>23</xdr:row>
      <xdr:rowOff>1424940</xdr:rowOff>
    </xdr:from>
    <xdr:to>
      <xdr:col>2</xdr:col>
      <xdr:colOff>1648344</xdr:colOff>
      <xdr:row>24</xdr:row>
      <xdr:rowOff>1215823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3510EF05-A3A4-451A-7923-57943476B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4340" y="26814780"/>
          <a:ext cx="1008264" cy="1231063"/>
        </a:xfrm>
        <a:prstGeom prst="rect">
          <a:avLst/>
        </a:prstGeom>
      </xdr:spPr>
    </xdr:pic>
    <xdr:clientData/>
  </xdr:twoCellAnchor>
  <xdr:twoCellAnchor editAs="oneCell">
    <xdr:from>
      <xdr:col>2</xdr:col>
      <xdr:colOff>784860</xdr:colOff>
      <xdr:row>25</xdr:row>
      <xdr:rowOff>15240</xdr:rowOff>
    </xdr:from>
    <xdr:to>
      <xdr:col>2</xdr:col>
      <xdr:colOff>1598167</xdr:colOff>
      <xdr:row>25</xdr:row>
      <xdr:rowOff>1290452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20AD1FCE-6FF5-FAA4-0B50-513234D5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9120" y="28102560"/>
          <a:ext cx="813307" cy="1275212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26</xdr:row>
      <xdr:rowOff>169939</xdr:rowOff>
    </xdr:from>
    <xdr:to>
      <xdr:col>2</xdr:col>
      <xdr:colOff>2019300</xdr:colOff>
      <xdr:row>26</xdr:row>
      <xdr:rowOff>930078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DD711E16-4634-5564-A1B7-FA9712727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3947160" y="29666959"/>
          <a:ext cx="1676400" cy="760139"/>
        </a:xfrm>
        <a:prstGeom prst="rect">
          <a:avLst/>
        </a:prstGeom>
      </xdr:spPr>
    </xdr:pic>
    <xdr:clientData/>
  </xdr:twoCellAnchor>
  <xdr:twoCellAnchor editAs="oneCell">
    <xdr:from>
      <xdr:col>2</xdr:col>
      <xdr:colOff>899160</xdr:colOff>
      <xdr:row>27</xdr:row>
      <xdr:rowOff>16685</xdr:rowOff>
    </xdr:from>
    <xdr:to>
      <xdr:col>2</xdr:col>
      <xdr:colOff>1623059</xdr:colOff>
      <xdr:row>27</xdr:row>
      <xdr:rowOff>1094344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D327EAA-95C1-100E-2B69-7216065A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420" y="30656705"/>
          <a:ext cx="723899" cy="1077659"/>
        </a:xfrm>
        <a:prstGeom prst="rect">
          <a:avLst/>
        </a:prstGeom>
      </xdr:spPr>
    </xdr:pic>
    <xdr:clientData/>
  </xdr:twoCellAnchor>
  <xdr:twoCellAnchor editAs="oneCell">
    <xdr:from>
      <xdr:col>2</xdr:col>
      <xdr:colOff>861061</xdr:colOff>
      <xdr:row>28</xdr:row>
      <xdr:rowOff>67852</xdr:rowOff>
    </xdr:from>
    <xdr:to>
      <xdr:col>2</xdr:col>
      <xdr:colOff>1800443</xdr:colOff>
      <xdr:row>28</xdr:row>
      <xdr:rowOff>1440180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84734785-FCFE-B18A-060A-D9B352A0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5321" y="31858492"/>
          <a:ext cx="939382" cy="1372328"/>
        </a:xfrm>
        <a:prstGeom prst="rect">
          <a:avLst/>
        </a:prstGeom>
      </xdr:spPr>
    </xdr:pic>
    <xdr:clientData/>
  </xdr:twoCellAnchor>
  <xdr:twoCellAnchor editAs="oneCell">
    <xdr:from>
      <xdr:col>2</xdr:col>
      <xdr:colOff>586740</xdr:colOff>
      <xdr:row>29</xdr:row>
      <xdr:rowOff>160020</xdr:rowOff>
    </xdr:from>
    <xdr:to>
      <xdr:col>2</xdr:col>
      <xdr:colOff>1844482</xdr:colOff>
      <xdr:row>29</xdr:row>
      <xdr:rowOff>975838</xdr:rowOff>
    </xdr:to>
    <xdr:pic>
      <xdr:nvPicPr>
        <xdr:cNvPr id="11264" name="Picture 11263">
          <a:extLst>
            <a:ext uri="{FF2B5EF4-FFF2-40B4-BE49-F238E27FC236}">
              <a16:creationId xmlns="" xmlns:a16="http://schemas.microsoft.com/office/drawing/2014/main" id="{84ADEC59-C22A-4F7D-87B8-2F00A49CF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33497520"/>
          <a:ext cx="1257742" cy="815818"/>
        </a:xfrm>
        <a:prstGeom prst="rect">
          <a:avLst/>
        </a:prstGeom>
      </xdr:spPr>
    </xdr:pic>
    <xdr:clientData/>
  </xdr:twoCellAnchor>
  <xdr:twoCellAnchor editAs="oneCell">
    <xdr:from>
      <xdr:col>2</xdr:col>
      <xdr:colOff>472440</xdr:colOff>
      <xdr:row>30</xdr:row>
      <xdr:rowOff>182548</xdr:rowOff>
    </xdr:from>
    <xdr:to>
      <xdr:col>2</xdr:col>
      <xdr:colOff>1874520</xdr:colOff>
      <xdr:row>30</xdr:row>
      <xdr:rowOff>1393633</xdr:rowOff>
    </xdr:to>
    <xdr:pic>
      <xdr:nvPicPr>
        <xdr:cNvPr id="11265" name="Picture 11264">
          <a:extLst>
            <a:ext uri="{FF2B5EF4-FFF2-40B4-BE49-F238E27FC236}">
              <a16:creationId xmlns="" xmlns:a16="http://schemas.microsoft.com/office/drawing/2014/main" id="{DD1A29FB-1308-3EE9-8EC4-770DFEA9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700" y="34762108"/>
          <a:ext cx="1402080" cy="1211085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31</xdr:row>
      <xdr:rowOff>60960</xdr:rowOff>
    </xdr:from>
    <xdr:to>
      <xdr:col>2</xdr:col>
      <xdr:colOff>1927860</xdr:colOff>
      <xdr:row>31</xdr:row>
      <xdr:rowOff>944880</xdr:rowOff>
    </xdr:to>
    <xdr:pic>
      <xdr:nvPicPr>
        <xdr:cNvPr id="11271" name="Picture 11270">
          <a:extLst>
            <a:ext uri="{FF2B5EF4-FFF2-40B4-BE49-F238E27FC236}">
              <a16:creationId xmlns="" xmlns:a16="http://schemas.microsoft.com/office/drawing/2014/main" id="{BCE4A8BD-68F2-4ADE-B11D-C9CCACE9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980" y="36248340"/>
          <a:ext cx="150114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731521</xdr:colOff>
      <xdr:row>32</xdr:row>
      <xdr:rowOff>121921</xdr:rowOff>
    </xdr:from>
    <xdr:to>
      <xdr:col>2</xdr:col>
      <xdr:colOff>1676401</xdr:colOff>
      <xdr:row>32</xdr:row>
      <xdr:rowOff>1409989</xdr:rowOff>
    </xdr:to>
    <xdr:pic>
      <xdr:nvPicPr>
        <xdr:cNvPr id="11272" name="Picture 11271">
          <a:extLst>
            <a:ext uri="{FF2B5EF4-FFF2-40B4-BE49-F238E27FC236}">
              <a16:creationId xmlns="" xmlns:a16="http://schemas.microsoft.com/office/drawing/2014/main" id="{EFA5BE8A-4830-498F-BB16-EC1BECD65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5781" y="37383721"/>
          <a:ext cx="944880" cy="1288068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</xdr:colOff>
      <xdr:row>33</xdr:row>
      <xdr:rowOff>83087</xdr:rowOff>
    </xdr:from>
    <xdr:to>
      <xdr:col>2</xdr:col>
      <xdr:colOff>1821180</xdr:colOff>
      <xdr:row>33</xdr:row>
      <xdr:rowOff>1263423</xdr:rowOff>
    </xdr:to>
    <xdr:pic>
      <xdr:nvPicPr>
        <xdr:cNvPr id="11273" name="Picture 11272">
          <a:extLst>
            <a:ext uri="{FF2B5EF4-FFF2-40B4-BE49-F238E27FC236}">
              <a16:creationId xmlns="" xmlns:a16="http://schemas.microsoft.com/office/drawing/2014/main" id="{7D3A7126-39B1-B52D-D687-FDC4C1560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38815547"/>
          <a:ext cx="1264920" cy="1180336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33</xdr:row>
      <xdr:rowOff>1275834</xdr:rowOff>
    </xdr:from>
    <xdr:to>
      <xdr:col>2</xdr:col>
      <xdr:colOff>1691640</xdr:colOff>
      <xdr:row>34</xdr:row>
      <xdr:rowOff>1010094</xdr:rowOff>
    </xdr:to>
    <xdr:pic>
      <xdr:nvPicPr>
        <xdr:cNvPr id="11274" name="Picture 11273">
          <a:extLst>
            <a:ext uri="{FF2B5EF4-FFF2-40B4-BE49-F238E27FC236}">
              <a16:creationId xmlns="" xmlns:a16="http://schemas.microsoft.com/office/drawing/2014/main" id="{76857D6A-E9AA-06AA-A301-4AA4F8A19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8660" y="40008294"/>
          <a:ext cx="777240" cy="1022040"/>
        </a:xfrm>
        <a:prstGeom prst="rect">
          <a:avLst/>
        </a:prstGeom>
      </xdr:spPr>
    </xdr:pic>
    <xdr:clientData/>
  </xdr:twoCellAnchor>
  <xdr:twoCellAnchor editAs="oneCell">
    <xdr:from>
      <xdr:col>2</xdr:col>
      <xdr:colOff>822960</xdr:colOff>
      <xdr:row>35</xdr:row>
      <xdr:rowOff>23571</xdr:rowOff>
    </xdr:from>
    <xdr:to>
      <xdr:col>2</xdr:col>
      <xdr:colOff>1658060</xdr:colOff>
      <xdr:row>35</xdr:row>
      <xdr:rowOff>1196341</xdr:rowOff>
    </xdr:to>
    <xdr:pic>
      <xdr:nvPicPr>
        <xdr:cNvPr id="11275" name="Picture 11274">
          <a:extLst>
            <a:ext uri="{FF2B5EF4-FFF2-40B4-BE49-F238E27FC236}">
              <a16:creationId xmlns="" xmlns:a16="http://schemas.microsoft.com/office/drawing/2014/main" id="{449A47B9-4FD2-688C-2DF4-A5C4CD81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7220" y="41133471"/>
          <a:ext cx="835100" cy="1172770"/>
        </a:xfrm>
        <a:prstGeom prst="rect">
          <a:avLst/>
        </a:prstGeom>
      </xdr:spPr>
    </xdr:pic>
    <xdr:clientData/>
  </xdr:twoCellAnchor>
  <xdr:twoCellAnchor editAs="oneCell">
    <xdr:from>
      <xdr:col>2</xdr:col>
      <xdr:colOff>906781</xdr:colOff>
      <xdr:row>36</xdr:row>
      <xdr:rowOff>60960</xdr:rowOff>
    </xdr:from>
    <xdr:to>
      <xdr:col>2</xdr:col>
      <xdr:colOff>1674525</xdr:colOff>
      <xdr:row>36</xdr:row>
      <xdr:rowOff>1111055</xdr:rowOff>
    </xdr:to>
    <xdr:pic>
      <xdr:nvPicPr>
        <xdr:cNvPr id="11276" name="Picture 11275">
          <a:extLst>
            <a:ext uri="{FF2B5EF4-FFF2-40B4-BE49-F238E27FC236}">
              <a16:creationId xmlns="" xmlns:a16="http://schemas.microsoft.com/office/drawing/2014/main" id="{0B452664-BF7A-B6B4-ABC7-7D9541392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1" y="42443400"/>
          <a:ext cx="767744" cy="1050095"/>
        </a:xfrm>
        <a:prstGeom prst="rect">
          <a:avLst/>
        </a:prstGeom>
      </xdr:spPr>
    </xdr:pic>
    <xdr:clientData/>
  </xdr:twoCellAnchor>
  <xdr:twoCellAnchor editAs="oneCell">
    <xdr:from>
      <xdr:col>2</xdr:col>
      <xdr:colOff>967740</xdr:colOff>
      <xdr:row>37</xdr:row>
      <xdr:rowOff>23482</xdr:rowOff>
    </xdr:from>
    <xdr:to>
      <xdr:col>2</xdr:col>
      <xdr:colOff>1722120</xdr:colOff>
      <xdr:row>37</xdr:row>
      <xdr:rowOff>1147291</xdr:rowOff>
    </xdr:to>
    <xdr:pic>
      <xdr:nvPicPr>
        <xdr:cNvPr id="11277" name="Picture 11276">
          <a:extLst>
            <a:ext uri="{FF2B5EF4-FFF2-40B4-BE49-F238E27FC236}">
              <a16:creationId xmlns="" xmlns:a16="http://schemas.microsoft.com/office/drawing/2014/main" id="{B6F81182-15FE-86EA-B021-8CB12543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0" y="43609882"/>
          <a:ext cx="754380" cy="11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523331</xdr:colOff>
      <xdr:row>38</xdr:row>
      <xdr:rowOff>22860</xdr:rowOff>
    </xdr:from>
    <xdr:to>
      <xdr:col>2</xdr:col>
      <xdr:colOff>2193956</xdr:colOff>
      <xdr:row>39</xdr:row>
      <xdr:rowOff>12241</xdr:rowOff>
    </xdr:to>
    <xdr:pic>
      <xdr:nvPicPr>
        <xdr:cNvPr id="11278" name="Picture 11277">
          <a:extLst>
            <a:ext uri="{FF2B5EF4-FFF2-40B4-BE49-F238E27FC236}">
              <a16:creationId xmlns="" xmlns:a16="http://schemas.microsoft.com/office/drawing/2014/main" id="{754EFA7A-0C1A-E0DF-E494-D07556F53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91" y="44775120"/>
          <a:ext cx="1670625" cy="1040941"/>
        </a:xfrm>
        <a:prstGeom prst="rect">
          <a:avLst/>
        </a:prstGeom>
      </xdr:spPr>
    </xdr:pic>
    <xdr:clientData/>
  </xdr:twoCellAnchor>
  <xdr:twoCellAnchor editAs="oneCell">
    <xdr:from>
      <xdr:col>2</xdr:col>
      <xdr:colOff>845820</xdr:colOff>
      <xdr:row>39</xdr:row>
      <xdr:rowOff>69272</xdr:rowOff>
    </xdr:from>
    <xdr:to>
      <xdr:col>2</xdr:col>
      <xdr:colOff>1706880</xdr:colOff>
      <xdr:row>39</xdr:row>
      <xdr:rowOff>1097086</xdr:rowOff>
    </xdr:to>
    <xdr:pic>
      <xdr:nvPicPr>
        <xdr:cNvPr id="11279" name="Picture 11278">
          <a:extLst>
            <a:ext uri="{FF2B5EF4-FFF2-40B4-BE49-F238E27FC236}">
              <a16:creationId xmlns="" xmlns:a16="http://schemas.microsoft.com/office/drawing/2014/main" id="{19DA6555-03DB-13E3-29D1-9E7201785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0080" y="45873092"/>
          <a:ext cx="861060" cy="1027814"/>
        </a:xfrm>
        <a:prstGeom prst="rect">
          <a:avLst/>
        </a:prstGeom>
      </xdr:spPr>
    </xdr:pic>
    <xdr:clientData/>
  </xdr:twoCellAnchor>
  <xdr:twoCellAnchor editAs="oneCell">
    <xdr:from>
      <xdr:col>2</xdr:col>
      <xdr:colOff>586740</xdr:colOff>
      <xdr:row>40</xdr:row>
      <xdr:rowOff>53340</xdr:rowOff>
    </xdr:from>
    <xdr:to>
      <xdr:col>2</xdr:col>
      <xdr:colOff>1663131</xdr:colOff>
      <xdr:row>40</xdr:row>
      <xdr:rowOff>1191020</xdr:rowOff>
    </xdr:to>
    <xdr:pic>
      <xdr:nvPicPr>
        <xdr:cNvPr id="11280" name="Picture 11279">
          <a:extLst>
            <a:ext uri="{FF2B5EF4-FFF2-40B4-BE49-F238E27FC236}">
              <a16:creationId xmlns="" xmlns:a16="http://schemas.microsoft.com/office/drawing/2014/main" id="{32E9AAAC-B0F4-A495-C84D-1419F7A0D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46984920"/>
          <a:ext cx="1076391" cy="1137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41</xdr:row>
      <xdr:rowOff>25360</xdr:rowOff>
    </xdr:from>
    <xdr:to>
      <xdr:col>2</xdr:col>
      <xdr:colOff>2286001</xdr:colOff>
      <xdr:row>41</xdr:row>
      <xdr:rowOff>1299484</xdr:rowOff>
    </xdr:to>
    <xdr:pic>
      <xdr:nvPicPr>
        <xdr:cNvPr id="11281" name="Picture 11280">
          <a:extLst>
            <a:ext uri="{FF2B5EF4-FFF2-40B4-BE49-F238E27FC236}">
              <a16:creationId xmlns="" xmlns:a16="http://schemas.microsoft.com/office/drawing/2014/main" id="{569C5EE4-5294-39CA-BE7E-C0F4FA82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5261" y="48199000"/>
          <a:ext cx="1905000" cy="1274124"/>
        </a:xfrm>
        <a:prstGeom prst="rect">
          <a:avLst/>
        </a:prstGeom>
      </xdr:spPr>
    </xdr:pic>
    <xdr:clientData/>
  </xdr:twoCellAnchor>
  <xdr:twoCellAnchor editAs="oneCell">
    <xdr:from>
      <xdr:col>2</xdr:col>
      <xdr:colOff>982981</xdr:colOff>
      <xdr:row>41</xdr:row>
      <xdr:rowOff>1369932</xdr:rowOff>
    </xdr:from>
    <xdr:to>
      <xdr:col>2</xdr:col>
      <xdr:colOff>1760220</xdr:colOff>
      <xdr:row>42</xdr:row>
      <xdr:rowOff>1099633</xdr:rowOff>
    </xdr:to>
    <xdr:pic>
      <xdr:nvPicPr>
        <xdr:cNvPr id="11282" name="Picture 11281">
          <a:extLst>
            <a:ext uri="{FF2B5EF4-FFF2-40B4-BE49-F238E27FC236}">
              <a16:creationId xmlns="" xmlns:a16="http://schemas.microsoft.com/office/drawing/2014/main" id="{1B983CD5-247D-D77C-2F6D-A41A5254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7241" y="49543572"/>
          <a:ext cx="777239" cy="1124161"/>
        </a:xfrm>
        <a:prstGeom prst="rect">
          <a:avLst/>
        </a:prstGeom>
      </xdr:spPr>
    </xdr:pic>
    <xdr:clientData/>
  </xdr:twoCellAnchor>
  <xdr:twoCellAnchor editAs="oneCell">
    <xdr:from>
      <xdr:col>2</xdr:col>
      <xdr:colOff>670560</xdr:colOff>
      <xdr:row>43</xdr:row>
      <xdr:rowOff>99726</xdr:rowOff>
    </xdr:from>
    <xdr:to>
      <xdr:col>2</xdr:col>
      <xdr:colOff>1821180</xdr:colOff>
      <xdr:row>43</xdr:row>
      <xdr:rowOff>965669</xdr:rowOff>
    </xdr:to>
    <xdr:pic>
      <xdr:nvPicPr>
        <xdr:cNvPr id="11283" name="Picture 11282">
          <a:extLst>
            <a:ext uri="{FF2B5EF4-FFF2-40B4-BE49-F238E27FC236}">
              <a16:creationId xmlns="" xmlns:a16="http://schemas.microsoft.com/office/drawing/2014/main" id="{F8F8E0D7-85BF-993B-ED00-5E9AC1839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4820" y="50803206"/>
          <a:ext cx="1150620" cy="865943"/>
        </a:xfrm>
        <a:prstGeom prst="rect">
          <a:avLst/>
        </a:prstGeom>
      </xdr:spPr>
    </xdr:pic>
    <xdr:clientData/>
  </xdr:twoCellAnchor>
  <xdr:twoCellAnchor editAs="oneCell">
    <xdr:from>
      <xdr:col>2</xdr:col>
      <xdr:colOff>327660</xdr:colOff>
      <xdr:row>44</xdr:row>
      <xdr:rowOff>22861</xdr:rowOff>
    </xdr:from>
    <xdr:to>
      <xdr:col>2</xdr:col>
      <xdr:colOff>2072323</xdr:colOff>
      <xdr:row>44</xdr:row>
      <xdr:rowOff>1219201</xdr:rowOff>
    </xdr:to>
    <xdr:pic>
      <xdr:nvPicPr>
        <xdr:cNvPr id="11284" name="Picture 11283">
          <a:extLst>
            <a:ext uri="{FF2B5EF4-FFF2-40B4-BE49-F238E27FC236}">
              <a16:creationId xmlns="" xmlns:a16="http://schemas.microsoft.com/office/drawing/2014/main" id="{D2613E6A-AE51-414A-B64B-CD9889E0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0" y="51755041"/>
          <a:ext cx="1744663" cy="1196340"/>
        </a:xfrm>
        <a:prstGeom prst="rect">
          <a:avLst/>
        </a:prstGeom>
      </xdr:spPr>
    </xdr:pic>
    <xdr:clientData/>
  </xdr:twoCellAnchor>
  <xdr:twoCellAnchor editAs="oneCell">
    <xdr:from>
      <xdr:col>2</xdr:col>
      <xdr:colOff>601980</xdr:colOff>
      <xdr:row>45</xdr:row>
      <xdr:rowOff>30480</xdr:rowOff>
    </xdr:from>
    <xdr:to>
      <xdr:col>2</xdr:col>
      <xdr:colOff>1801349</xdr:colOff>
      <xdr:row>45</xdr:row>
      <xdr:rowOff>1112520</xdr:rowOff>
    </xdr:to>
    <xdr:pic>
      <xdr:nvPicPr>
        <xdr:cNvPr id="11285" name="Picture 11284">
          <a:extLst>
            <a:ext uri="{FF2B5EF4-FFF2-40B4-BE49-F238E27FC236}">
              <a16:creationId xmlns="" xmlns:a16="http://schemas.microsoft.com/office/drawing/2014/main" id="{958518B7-F022-30C4-6BCD-458EAD1AD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6240" y="53027580"/>
          <a:ext cx="1199369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586740</xdr:colOff>
      <xdr:row>46</xdr:row>
      <xdr:rowOff>60960</xdr:rowOff>
    </xdr:from>
    <xdr:to>
      <xdr:col>2</xdr:col>
      <xdr:colOff>1985191</xdr:colOff>
      <xdr:row>46</xdr:row>
      <xdr:rowOff>1310640</xdr:rowOff>
    </xdr:to>
    <xdr:pic>
      <xdr:nvPicPr>
        <xdr:cNvPr id="11286" name="Picture 11285" descr="Black |#| 23.5inch Round Metal Smooth Top Indoor-Outdoor Table with Base - Black">
          <a:extLst>
            <a:ext uri="{FF2B5EF4-FFF2-40B4-BE49-F238E27FC236}">
              <a16:creationId xmlns="" xmlns:a16="http://schemas.microsoft.com/office/drawing/2014/main" id="{61BBE888-7471-426D-8BAE-B3B42CDE2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0" y="54231540"/>
          <a:ext cx="1398451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548641</xdr:colOff>
      <xdr:row>47</xdr:row>
      <xdr:rowOff>35660</xdr:rowOff>
    </xdr:from>
    <xdr:to>
      <xdr:col>2</xdr:col>
      <xdr:colOff>2034541</xdr:colOff>
      <xdr:row>47</xdr:row>
      <xdr:rowOff>1168037</xdr:rowOff>
    </xdr:to>
    <xdr:pic>
      <xdr:nvPicPr>
        <xdr:cNvPr id="11287" name="Picture 11286">
          <a:extLst>
            <a:ext uri="{FF2B5EF4-FFF2-40B4-BE49-F238E27FC236}">
              <a16:creationId xmlns="" xmlns:a16="http://schemas.microsoft.com/office/drawing/2014/main" id="{EC59CDAA-C9B9-5113-CACC-50BCA839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1" y="55547360"/>
          <a:ext cx="1485900" cy="1132377"/>
        </a:xfrm>
        <a:prstGeom prst="rect">
          <a:avLst/>
        </a:prstGeom>
      </xdr:spPr>
    </xdr:pic>
    <xdr:clientData/>
  </xdr:twoCellAnchor>
  <xdr:twoCellAnchor editAs="oneCell">
    <xdr:from>
      <xdr:col>2</xdr:col>
      <xdr:colOff>754380</xdr:colOff>
      <xdr:row>48</xdr:row>
      <xdr:rowOff>15240</xdr:rowOff>
    </xdr:from>
    <xdr:to>
      <xdr:col>2</xdr:col>
      <xdr:colOff>1889760</xdr:colOff>
      <xdr:row>48</xdr:row>
      <xdr:rowOff>1150620</xdr:rowOff>
    </xdr:to>
    <xdr:pic>
      <xdr:nvPicPr>
        <xdr:cNvPr id="11288" name="Picture 11287" descr="Industrial Barstool with Gunmetal Steel Frame and Rustic Wood Seat">
          <a:extLst>
            <a:ext uri="{FF2B5EF4-FFF2-40B4-BE49-F238E27FC236}">
              <a16:creationId xmlns="" xmlns:a16="http://schemas.microsoft.com/office/drawing/2014/main" id="{BEC52D5B-DB8F-458F-A3A9-33FACCA6D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8640" y="56700420"/>
          <a:ext cx="1135380" cy="113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2</xdr:row>
      <xdr:rowOff>220980</xdr:rowOff>
    </xdr:from>
    <xdr:to>
      <xdr:col>2</xdr:col>
      <xdr:colOff>1259378</xdr:colOff>
      <xdr:row>2</xdr:row>
      <xdr:rowOff>1287780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7DAB84B-D4C5-2595-E618-15BCFD59C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586740"/>
          <a:ext cx="1236518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3</xdr:row>
      <xdr:rowOff>80129</xdr:rowOff>
    </xdr:from>
    <xdr:to>
      <xdr:col>2</xdr:col>
      <xdr:colOff>1203960</xdr:colOff>
      <xdr:row>3</xdr:row>
      <xdr:rowOff>1161791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84B2B92-F4C8-A05A-BDBD-456F2909C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2240" y="1924169"/>
          <a:ext cx="1120140" cy="1081662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</xdr:colOff>
      <xdr:row>4</xdr:row>
      <xdr:rowOff>89206</xdr:rowOff>
    </xdr:from>
    <xdr:to>
      <xdr:col>2</xdr:col>
      <xdr:colOff>1189877</xdr:colOff>
      <xdr:row>4</xdr:row>
      <xdr:rowOff>1036320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57E93836-70A4-02ED-3255-760C1E8C9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1760" y="3099106"/>
          <a:ext cx="1136537" cy="947114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205741</xdr:colOff>
      <xdr:row>5</xdr:row>
      <xdr:rowOff>68429</xdr:rowOff>
    </xdr:from>
    <xdr:to>
      <xdr:col>2</xdr:col>
      <xdr:colOff>1051561</xdr:colOff>
      <xdr:row>5</xdr:row>
      <xdr:rowOff>989071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81776499-9C84-5AC5-59C2-918028CFB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4161" y="4228949"/>
          <a:ext cx="845820" cy="92064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</xdr:row>
      <xdr:rowOff>101240</xdr:rowOff>
    </xdr:from>
    <xdr:to>
      <xdr:col>2</xdr:col>
      <xdr:colOff>1028700</xdr:colOff>
      <xdr:row>6</xdr:row>
      <xdr:rowOff>1008076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2083DAE2-1B9E-267B-27C7-5EDB38972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6520" y="5397140"/>
          <a:ext cx="990600" cy="906836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175261</xdr:colOff>
      <xdr:row>7</xdr:row>
      <xdr:rowOff>194510</xdr:rowOff>
    </xdr:from>
    <xdr:to>
      <xdr:col>2</xdr:col>
      <xdr:colOff>1257300</xdr:colOff>
      <xdr:row>7</xdr:row>
      <xdr:rowOff>1107119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D28623E8-836F-5EB6-D823-B3B630FE5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3681" y="6526730"/>
          <a:ext cx="1082039" cy="91260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8</xdr:row>
      <xdr:rowOff>60960</xdr:rowOff>
    </xdr:from>
    <xdr:to>
      <xdr:col>2</xdr:col>
      <xdr:colOff>1220763</xdr:colOff>
      <xdr:row>8</xdr:row>
      <xdr:rowOff>996633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E0D1E45B-D1A2-81B6-40DC-19DC140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6061" y="7581900"/>
          <a:ext cx="1053122" cy="935673"/>
        </a:xfrm>
        <a:prstGeom prst="rect">
          <a:avLst/>
        </a:prstGeom>
      </xdr:spPr>
    </xdr:pic>
    <xdr:clientData/>
  </xdr:twoCellAnchor>
  <xdr:twoCellAnchor editAs="oneCell">
    <xdr:from>
      <xdr:col>2</xdr:col>
      <xdr:colOff>91441</xdr:colOff>
      <xdr:row>9</xdr:row>
      <xdr:rowOff>129540</xdr:rowOff>
    </xdr:from>
    <xdr:to>
      <xdr:col>2</xdr:col>
      <xdr:colOff>1189633</xdr:colOff>
      <xdr:row>9</xdr:row>
      <xdr:rowOff>1122371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BF0DB019-9D86-4477-731E-E1147608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861" y="8785860"/>
          <a:ext cx="1098192" cy="99283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</xdr:row>
      <xdr:rowOff>1360201</xdr:rowOff>
    </xdr:from>
    <xdr:to>
      <xdr:col>2</xdr:col>
      <xdr:colOff>1089660</xdr:colOff>
      <xdr:row>10</xdr:row>
      <xdr:rowOff>1128131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C8D1DCE8-8C2A-8DA8-78B7-D2939CA94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020" y="10016521"/>
          <a:ext cx="861060" cy="113191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</xdr:row>
      <xdr:rowOff>38099</xdr:rowOff>
    </xdr:from>
    <xdr:to>
      <xdr:col>2</xdr:col>
      <xdr:colOff>1023917</xdr:colOff>
      <xdr:row>11</xdr:row>
      <xdr:rowOff>1126220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F4698ABF-49DE-F415-5B5D-5044E215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020" y="11224259"/>
          <a:ext cx="795317" cy="1088121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12</xdr:row>
      <xdr:rowOff>55817</xdr:rowOff>
    </xdr:from>
    <xdr:to>
      <xdr:col>2</xdr:col>
      <xdr:colOff>1028700</xdr:colOff>
      <xdr:row>12</xdr:row>
      <xdr:rowOff>1215733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28CE4C4-2EBD-49D2-3F41-8430BAA78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7960" y="12499277"/>
          <a:ext cx="899160" cy="1159916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13</xdr:row>
      <xdr:rowOff>100896</xdr:rowOff>
    </xdr:from>
    <xdr:to>
      <xdr:col>2</xdr:col>
      <xdr:colOff>1036321</xdr:colOff>
      <xdr:row>13</xdr:row>
      <xdr:rowOff>1360529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6A367347-5BC3-9F67-9EC4-18AA3CDC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0341" y="13885476"/>
          <a:ext cx="914400" cy="1259633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14</xdr:row>
      <xdr:rowOff>149717</xdr:rowOff>
    </xdr:from>
    <xdr:to>
      <xdr:col>2</xdr:col>
      <xdr:colOff>1173480</xdr:colOff>
      <xdr:row>14</xdr:row>
      <xdr:rowOff>1171173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C16D2326-5905-04AE-7AD8-FE86A94BB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15321137"/>
          <a:ext cx="1028700" cy="1021456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15</xdr:row>
      <xdr:rowOff>19944</xdr:rowOff>
    </xdr:from>
    <xdr:to>
      <xdr:col>2</xdr:col>
      <xdr:colOff>1127760</xdr:colOff>
      <xdr:row>15</xdr:row>
      <xdr:rowOff>973736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F21FC0C2-64E1-53A4-FB1F-ACB4CD785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9380" y="16410564"/>
          <a:ext cx="1066800" cy="95379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16</xdr:row>
      <xdr:rowOff>335696</xdr:rowOff>
    </xdr:from>
    <xdr:to>
      <xdr:col>2</xdr:col>
      <xdr:colOff>1310640</xdr:colOff>
      <xdr:row>16</xdr:row>
      <xdr:rowOff>1011798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9F556941-8C36-188D-3168-7502B46E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0820" y="17808356"/>
          <a:ext cx="1158240" cy="67610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15241</xdr:colOff>
      <xdr:row>17</xdr:row>
      <xdr:rowOff>151596</xdr:rowOff>
    </xdr:from>
    <xdr:to>
      <xdr:col>2</xdr:col>
      <xdr:colOff>1043941</xdr:colOff>
      <xdr:row>17</xdr:row>
      <xdr:rowOff>1484345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DF10AB85-B7C2-B1CE-A582-E024B4670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3661" y="18767256"/>
          <a:ext cx="1028700" cy="133274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22861</xdr:colOff>
      <xdr:row>18</xdr:row>
      <xdr:rowOff>252897</xdr:rowOff>
    </xdr:from>
    <xdr:to>
      <xdr:col>2</xdr:col>
      <xdr:colOff>1424941</xdr:colOff>
      <xdr:row>18</xdr:row>
      <xdr:rowOff>1055575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6A80C971-B9F7-CA5F-B401-25A17B48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1" y="20461137"/>
          <a:ext cx="1402080" cy="802678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19</xdr:row>
      <xdr:rowOff>129555</xdr:rowOff>
    </xdr:from>
    <xdr:to>
      <xdr:col>2</xdr:col>
      <xdr:colOff>1257300</xdr:colOff>
      <xdr:row>19</xdr:row>
      <xdr:rowOff>1157163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A8B17285-F657-D5D9-521C-2366223D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3680" y="21572235"/>
          <a:ext cx="1082040" cy="1027608"/>
        </a:xfrm>
        <a:prstGeom prst="rect">
          <a:avLst/>
        </a:prstGeom>
      </xdr:spPr>
    </xdr:pic>
    <xdr:clientData/>
  </xdr:twoCellAnchor>
  <xdr:twoCellAnchor editAs="oneCell">
    <xdr:from>
      <xdr:col>2</xdr:col>
      <xdr:colOff>434340</xdr:colOff>
      <xdr:row>20</xdr:row>
      <xdr:rowOff>7620</xdr:rowOff>
    </xdr:from>
    <xdr:to>
      <xdr:col>2</xdr:col>
      <xdr:colOff>1238141</xdr:colOff>
      <xdr:row>20</xdr:row>
      <xdr:rowOff>1126162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C68CEA40-8362-6A20-DE4A-35298BB9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2760" y="22814280"/>
          <a:ext cx="803801" cy="1118542"/>
        </a:xfrm>
        <a:prstGeom prst="rect">
          <a:avLst/>
        </a:prstGeom>
      </xdr:spPr>
    </xdr:pic>
    <xdr:clientData/>
  </xdr:twoCellAnchor>
  <xdr:twoCellAnchor editAs="oneCell">
    <xdr:from>
      <xdr:col>2</xdr:col>
      <xdr:colOff>403860</xdr:colOff>
      <xdr:row>21</xdr:row>
      <xdr:rowOff>45720</xdr:rowOff>
    </xdr:from>
    <xdr:to>
      <xdr:col>2</xdr:col>
      <xdr:colOff>1032559</xdr:colOff>
      <xdr:row>21</xdr:row>
      <xdr:rowOff>865218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B4EB4940-6EA4-3EE2-EB6C-91B560543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2280" y="24071580"/>
          <a:ext cx="628699" cy="819498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365761</xdr:colOff>
      <xdr:row>22</xdr:row>
      <xdr:rowOff>118979</xdr:rowOff>
    </xdr:from>
    <xdr:to>
      <xdr:col>2</xdr:col>
      <xdr:colOff>1127760</xdr:colOff>
      <xdr:row>22</xdr:row>
      <xdr:rowOff>1015675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41D22AFC-E705-467F-B15B-53F1D216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4181" y="25066859"/>
          <a:ext cx="761999" cy="896696"/>
        </a:xfrm>
        <a:prstGeom prst="rect">
          <a:avLst/>
        </a:prstGeom>
      </xdr:spPr>
    </xdr:pic>
    <xdr:clientData/>
  </xdr:twoCellAnchor>
  <xdr:twoCellAnchor editAs="oneCell">
    <xdr:from>
      <xdr:col>2</xdr:col>
      <xdr:colOff>373380</xdr:colOff>
      <xdr:row>23</xdr:row>
      <xdr:rowOff>7620</xdr:rowOff>
    </xdr:from>
    <xdr:to>
      <xdr:col>2</xdr:col>
      <xdr:colOff>1097605</xdr:colOff>
      <xdr:row>23</xdr:row>
      <xdr:rowOff>977564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2E06C72D-69C1-D586-8864-BD888162B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0" y="26083260"/>
          <a:ext cx="724225" cy="969944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274321</xdr:colOff>
      <xdr:row>24</xdr:row>
      <xdr:rowOff>73431</xdr:rowOff>
    </xdr:from>
    <xdr:to>
      <xdr:col>2</xdr:col>
      <xdr:colOff>1097280</xdr:colOff>
      <xdr:row>24</xdr:row>
      <xdr:rowOff>1162397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59815757-D4BB-283A-04A0-CBB401BD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741" y="27231111"/>
          <a:ext cx="822959" cy="1088966"/>
        </a:xfrm>
        <a:prstGeom prst="rect">
          <a:avLst/>
        </a:prstGeom>
      </xdr:spPr>
    </xdr:pic>
    <xdr:clientData/>
  </xdr:twoCellAnchor>
  <xdr:twoCellAnchor editAs="oneCell">
    <xdr:from>
      <xdr:col>2</xdr:col>
      <xdr:colOff>335280</xdr:colOff>
      <xdr:row>25</xdr:row>
      <xdr:rowOff>91440</xdr:rowOff>
    </xdr:from>
    <xdr:to>
      <xdr:col>2</xdr:col>
      <xdr:colOff>1348705</xdr:colOff>
      <xdr:row>25</xdr:row>
      <xdr:rowOff>1472949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5E525C3-03B9-4BB5-B2F6-D258D8D59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0" y="28506420"/>
          <a:ext cx="1013425" cy="1381509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220981</xdr:colOff>
      <xdr:row>26</xdr:row>
      <xdr:rowOff>66244</xdr:rowOff>
    </xdr:from>
    <xdr:to>
      <xdr:col>2</xdr:col>
      <xdr:colOff>1318261</xdr:colOff>
      <xdr:row>26</xdr:row>
      <xdr:rowOff>1482438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F54AE841-A6D9-2949-E9CE-F0651B002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1" y="29974744"/>
          <a:ext cx="1097280" cy="1416194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27</xdr:row>
      <xdr:rowOff>45708</xdr:rowOff>
    </xdr:from>
    <xdr:to>
      <xdr:col>2</xdr:col>
      <xdr:colOff>1257300</xdr:colOff>
      <xdr:row>27</xdr:row>
      <xdr:rowOff>1312859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64CC708F-B785-7CC6-1460-DE1A631C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7980" y="31615368"/>
          <a:ext cx="967740" cy="1267151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259081</xdr:colOff>
      <xdr:row>28</xdr:row>
      <xdr:rowOff>45371</xdr:rowOff>
    </xdr:from>
    <xdr:to>
      <xdr:col>2</xdr:col>
      <xdr:colOff>1409701</xdr:colOff>
      <xdr:row>28</xdr:row>
      <xdr:rowOff>1129927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CDFCD31D-AC07-D11B-DAFA-B24686B51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1" y="32956151"/>
          <a:ext cx="1150620" cy="10845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2</xdr:row>
      <xdr:rowOff>249604</xdr:rowOff>
    </xdr:from>
    <xdr:to>
      <xdr:col>2</xdr:col>
      <xdr:colOff>1226820</xdr:colOff>
      <xdr:row>2</xdr:row>
      <xdr:rowOff>1331860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E41F895-3842-9C23-92C8-47FE3E7B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6040" y="615364"/>
          <a:ext cx="1219200" cy="1082256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3</xdr:row>
      <xdr:rowOff>59058</xdr:rowOff>
    </xdr:from>
    <xdr:to>
      <xdr:col>2</xdr:col>
      <xdr:colOff>1234440</xdr:colOff>
      <xdr:row>3</xdr:row>
      <xdr:rowOff>1156701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E6E3CD7-1DC8-D3BF-464A-D471DF1E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1895478"/>
          <a:ext cx="1089660" cy="109764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</xdr:row>
      <xdr:rowOff>99060</xdr:rowOff>
    </xdr:from>
    <xdr:to>
      <xdr:col>2</xdr:col>
      <xdr:colOff>1050983</xdr:colOff>
      <xdr:row>4</xdr:row>
      <xdr:rowOff>1008092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CA636245-AFA0-089F-43DE-E7394134A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0820" y="3276600"/>
          <a:ext cx="898583" cy="909032"/>
        </a:xfrm>
        <a:prstGeom prst="rect">
          <a:avLst/>
        </a:prstGeom>
      </xdr:spPr>
    </xdr:pic>
    <xdr:clientData/>
  </xdr:twoCellAnchor>
  <xdr:twoCellAnchor editAs="oneCell">
    <xdr:from>
      <xdr:col>2</xdr:col>
      <xdr:colOff>297180</xdr:colOff>
      <xdr:row>5</xdr:row>
      <xdr:rowOff>63624</xdr:rowOff>
    </xdr:from>
    <xdr:to>
      <xdr:col>2</xdr:col>
      <xdr:colOff>1135380</xdr:colOff>
      <xdr:row>5</xdr:row>
      <xdr:rowOff>941424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927EA542-CC0F-D6C6-AB60-62192E3E5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0" y="4338444"/>
          <a:ext cx="838200" cy="8778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251461</xdr:colOff>
      <xdr:row>6</xdr:row>
      <xdr:rowOff>53130</xdr:rowOff>
    </xdr:from>
    <xdr:to>
      <xdr:col>2</xdr:col>
      <xdr:colOff>1104901</xdr:colOff>
      <xdr:row>7</xdr:row>
      <xdr:rowOff>15239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B42B81D-872E-4631-B4B1-C444E3E1B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9175"/>
        <a:stretch/>
      </xdr:blipFill>
      <xdr:spPr>
        <a:xfrm>
          <a:off x="2849881" y="5371890"/>
          <a:ext cx="853440" cy="884129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</xdr:colOff>
      <xdr:row>7</xdr:row>
      <xdr:rowOff>45720</xdr:rowOff>
    </xdr:from>
    <xdr:to>
      <xdr:col>2</xdr:col>
      <xdr:colOff>1106529</xdr:colOff>
      <xdr:row>7</xdr:row>
      <xdr:rowOff>914400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6BF2804F-1829-9F25-C14C-BCFF652E0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740" y="6286500"/>
          <a:ext cx="832209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297180</xdr:colOff>
      <xdr:row>8</xdr:row>
      <xdr:rowOff>38099</xdr:rowOff>
    </xdr:from>
    <xdr:to>
      <xdr:col>2</xdr:col>
      <xdr:colOff>1127760</xdr:colOff>
      <xdr:row>8</xdr:row>
      <xdr:rowOff>879812</xdr:rowOff>
    </xdr:to>
    <xdr:pic>
      <xdr:nvPicPr>
        <xdr:cNvPr id="8" name="Picture 7" descr="Image result for 2-DS-8101B-WH">
          <a:extLst>
            <a:ext uri="{FF2B5EF4-FFF2-40B4-BE49-F238E27FC236}">
              <a16:creationId xmlns="" xmlns:a16="http://schemas.microsoft.com/office/drawing/2014/main" id="{B6EACC9F-1D79-4EFA-AFEB-674AA1C30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7246619"/>
          <a:ext cx="830580" cy="841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</xdr:row>
      <xdr:rowOff>33221</xdr:rowOff>
    </xdr:from>
    <xdr:to>
      <xdr:col>2</xdr:col>
      <xdr:colOff>1196340</xdr:colOff>
      <xdr:row>9</xdr:row>
      <xdr:rowOff>961297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C6F52686-AC65-4A08-9837-76E4366FF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13"/>
        <a:stretch/>
      </xdr:blipFill>
      <xdr:spPr>
        <a:xfrm>
          <a:off x="2750820" y="8163761"/>
          <a:ext cx="1043940" cy="928076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10</xdr:row>
      <xdr:rowOff>121056</xdr:rowOff>
    </xdr:from>
    <xdr:to>
      <xdr:col>2</xdr:col>
      <xdr:colOff>1043940</xdr:colOff>
      <xdr:row>10</xdr:row>
      <xdr:rowOff>955328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C97563F6-0B46-42C4-8036-FC491C43B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9272676"/>
          <a:ext cx="899160" cy="834272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106681</xdr:colOff>
      <xdr:row>11</xdr:row>
      <xdr:rowOff>82475</xdr:rowOff>
    </xdr:from>
    <xdr:to>
      <xdr:col>2</xdr:col>
      <xdr:colOff>1264921</xdr:colOff>
      <xdr:row>11</xdr:row>
      <xdr:rowOff>1198597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5A545461-1399-9A5B-762E-00981D1EC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1" y="10255175"/>
          <a:ext cx="1158240" cy="1116122"/>
        </a:xfrm>
        <a:prstGeom prst="rect">
          <a:avLst/>
        </a:prstGeom>
      </xdr:spPr>
    </xdr:pic>
    <xdr:clientData/>
  </xdr:twoCellAnchor>
  <xdr:twoCellAnchor editAs="oneCell">
    <xdr:from>
      <xdr:col>2</xdr:col>
      <xdr:colOff>335280</xdr:colOff>
      <xdr:row>12</xdr:row>
      <xdr:rowOff>96586</xdr:rowOff>
    </xdr:from>
    <xdr:to>
      <xdr:col>2</xdr:col>
      <xdr:colOff>1066800</xdr:colOff>
      <xdr:row>12</xdr:row>
      <xdr:rowOff>966843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E19EECC6-7CC3-48E5-8461-69141900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0" y="11496106"/>
          <a:ext cx="731520" cy="870257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13</xdr:row>
      <xdr:rowOff>71886</xdr:rowOff>
    </xdr:from>
    <xdr:to>
      <xdr:col>2</xdr:col>
      <xdr:colOff>1104900</xdr:colOff>
      <xdr:row>14</xdr:row>
      <xdr:rowOff>2204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1D2DD748-F6AA-DBEB-C26E-4963C9C2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12507726"/>
          <a:ext cx="960120" cy="867578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14</xdr:row>
      <xdr:rowOff>97972</xdr:rowOff>
    </xdr:from>
    <xdr:to>
      <xdr:col>2</xdr:col>
      <xdr:colOff>1150620</xdr:colOff>
      <xdr:row>14</xdr:row>
      <xdr:rowOff>1305223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CADBA649-C75C-114E-E9DE-24B8013EA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260" y="13471072"/>
          <a:ext cx="906780" cy="120725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15</xdr:row>
      <xdr:rowOff>102368</xdr:rowOff>
    </xdr:from>
    <xdr:to>
      <xdr:col>2</xdr:col>
      <xdr:colOff>1158240</xdr:colOff>
      <xdr:row>15</xdr:row>
      <xdr:rowOff>1301469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C56B8B26-1D16-4B90-5A47-5CFD8B07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020" y="14892788"/>
          <a:ext cx="929640" cy="1199101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289561</xdr:colOff>
      <xdr:row>16</xdr:row>
      <xdr:rowOff>36168</xdr:rowOff>
    </xdr:from>
    <xdr:to>
      <xdr:col>2</xdr:col>
      <xdr:colOff>1257301</xdr:colOff>
      <xdr:row>16</xdr:row>
      <xdr:rowOff>1391004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D2FDCAD2-9332-0A93-ADD2-FAEC080F9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7981" y="16304868"/>
          <a:ext cx="967740" cy="1354836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205741</xdr:colOff>
      <xdr:row>17</xdr:row>
      <xdr:rowOff>68580</xdr:rowOff>
    </xdr:from>
    <xdr:to>
      <xdr:col>2</xdr:col>
      <xdr:colOff>979773</xdr:colOff>
      <xdr:row>17</xdr:row>
      <xdr:rowOff>1149081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490FED60-EDAB-44F1-025D-B9CD7C0D6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4161" y="17785080"/>
          <a:ext cx="774032" cy="1080501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312421</xdr:colOff>
      <xdr:row>18</xdr:row>
      <xdr:rowOff>6839</xdr:rowOff>
    </xdr:from>
    <xdr:to>
      <xdr:col>2</xdr:col>
      <xdr:colOff>1021081</xdr:colOff>
      <xdr:row>18</xdr:row>
      <xdr:rowOff>982980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92D539A2-2C0A-D33A-87C6-36615ACD4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0841" y="19033979"/>
          <a:ext cx="708660" cy="976141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19</xdr:row>
      <xdr:rowOff>97186</xdr:rowOff>
    </xdr:from>
    <xdr:to>
      <xdr:col>2</xdr:col>
      <xdr:colOff>1107136</xdr:colOff>
      <xdr:row>19</xdr:row>
      <xdr:rowOff>1112520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D635B2B0-B3FD-AF00-5705-B4657378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0" y="20175886"/>
          <a:ext cx="848056" cy="1015334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20</xdr:row>
      <xdr:rowOff>53340</xdr:rowOff>
    </xdr:from>
    <xdr:to>
      <xdr:col>2</xdr:col>
      <xdr:colOff>1211580</xdr:colOff>
      <xdr:row>20</xdr:row>
      <xdr:rowOff>1339414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5A80289-1055-4C32-A2AF-56492DCCF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4160" y="21282660"/>
          <a:ext cx="1005840" cy="1286074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213361</xdr:colOff>
      <xdr:row>21</xdr:row>
      <xdr:rowOff>64228</xdr:rowOff>
    </xdr:from>
    <xdr:to>
      <xdr:col>2</xdr:col>
      <xdr:colOff>1158240</xdr:colOff>
      <xdr:row>21</xdr:row>
      <xdr:rowOff>977611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1FDA9A50-A381-8E49-6686-6A0022E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1781" y="22695628"/>
          <a:ext cx="944879" cy="913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22</xdr:row>
      <xdr:rowOff>22860</xdr:rowOff>
    </xdr:from>
    <xdr:to>
      <xdr:col>2</xdr:col>
      <xdr:colOff>1047595</xdr:colOff>
      <xdr:row>22</xdr:row>
      <xdr:rowOff>1221452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2A893912-2C98-6DE6-77AC-0E19E0C15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0" y="23652480"/>
          <a:ext cx="826615" cy="1198592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144781</xdr:colOff>
      <xdr:row>23</xdr:row>
      <xdr:rowOff>86750</xdr:rowOff>
    </xdr:from>
    <xdr:to>
      <xdr:col>2</xdr:col>
      <xdr:colOff>1211580</xdr:colOff>
      <xdr:row>23</xdr:row>
      <xdr:rowOff>1166199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3D863A9F-309C-A1A2-695D-396C0169B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1" y="24996530"/>
          <a:ext cx="1066799" cy="1079449"/>
        </a:xfrm>
        <a:prstGeom prst="rect">
          <a:avLst/>
        </a:prstGeom>
      </xdr:spPr>
    </xdr:pic>
    <xdr:clientData/>
  </xdr:twoCellAnchor>
  <xdr:twoCellAnchor editAs="oneCell">
    <xdr:from>
      <xdr:col>2</xdr:col>
      <xdr:colOff>327661</xdr:colOff>
      <xdr:row>24</xdr:row>
      <xdr:rowOff>30479</xdr:rowOff>
    </xdr:from>
    <xdr:to>
      <xdr:col>2</xdr:col>
      <xdr:colOff>1059851</xdr:colOff>
      <xdr:row>24</xdr:row>
      <xdr:rowOff>1150620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641C88B3-536F-F7C7-75B8-9126A5A9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6081" y="26128979"/>
          <a:ext cx="732190" cy="112014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25</xdr:row>
      <xdr:rowOff>15240</xdr:rowOff>
    </xdr:from>
    <xdr:to>
      <xdr:col>2</xdr:col>
      <xdr:colOff>1082395</xdr:colOff>
      <xdr:row>25</xdr:row>
      <xdr:rowOff>1053839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73DC4150-082E-2AD0-A87E-F22FD011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020" y="27310080"/>
          <a:ext cx="853795" cy="103859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26</xdr:row>
      <xdr:rowOff>91440</xdr:rowOff>
    </xdr:from>
    <xdr:to>
      <xdr:col>2</xdr:col>
      <xdr:colOff>1121946</xdr:colOff>
      <xdr:row>26</xdr:row>
      <xdr:rowOff>1160497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B170918A-79E2-FF57-E5D8-0F7A6C6B5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5120" y="28475940"/>
          <a:ext cx="855246" cy="1069057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27</xdr:row>
      <xdr:rowOff>37848</xdr:rowOff>
    </xdr:from>
    <xdr:to>
      <xdr:col>2</xdr:col>
      <xdr:colOff>1165860</xdr:colOff>
      <xdr:row>27</xdr:row>
      <xdr:rowOff>1113331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470394AB-60D3-D00D-72F2-B66E51C4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29588208"/>
          <a:ext cx="1021080" cy="1075483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</xdr:colOff>
      <xdr:row>28</xdr:row>
      <xdr:rowOff>91440</xdr:rowOff>
    </xdr:from>
    <xdr:to>
      <xdr:col>2</xdr:col>
      <xdr:colOff>1188720</xdr:colOff>
      <xdr:row>28</xdr:row>
      <xdr:rowOff>1213463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BD6E572A-EBB9-4660-84F6-F47E6BB59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1760" y="30800040"/>
          <a:ext cx="1135380" cy="1122023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29</xdr:row>
      <xdr:rowOff>86385</xdr:rowOff>
    </xdr:from>
    <xdr:to>
      <xdr:col>2</xdr:col>
      <xdr:colOff>1112521</xdr:colOff>
      <xdr:row>29</xdr:row>
      <xdr:rowOff>1152861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EC3DA993-956E-DAD9-CD5C-3DA87406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0341" y="32098005"/>
          <a:ext cx="990600" cy="106647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22861</xdr:colOff>
      <xdr:row>30</xdr:row>
      <xdr:rowOff>170568</xdr:rowOff>
    </xdr:from>
    <xdr:to>
      <xdr:col>2</xdr:col>
      <xdr:colOff>1287781</xdr:colOff>
      <xdr:row>31</xdr:row>
      <xdr:rowOff>2178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CED6AECF-3959-DCA2-DF37-0D8482CE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1" y="33492828"/>
          <a:ext cx="1264920" cy="98223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31</xdr:row>
      <xdr:rowOff>30480</xdr:rowOff>
    </xdr:from>
    <xdr:to>
      <xdr:col>2</xdr:col>
      <xdr:colOff>1074420</xdr:colOff>
      <xdr:row>31</xdr:row>
      <xdr:rowOff>1148780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A775DEBB-99B0-36DB-66B8-AB39393A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0" y="34503360"/>
          <a:ext cx="853440" cy="11183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32</xdr:row>
      <xdr:rowOff>0</xdr:rowOff>
    </xdr:from>
    <xdr:to>
      <xdr:col>2</xdr:col>
      <xdr:colOff>1074429</xdr:colOff>
      <xdr:row>33</xdr:row>
      <xdr:rowOff>60960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755D948-79A7-3120-436C-CB6A9A57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5120" y="35684460"/>
          <a:ext cx="807729" cy="111252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33</xdr:row>
      <xdr:rowOff>15240</xdr:rowOff>
    </xdr:from>
    <xdr:to>
      <xdr:col>2</xdr:col>
      <xdr:colOff>1081235</xdr:colOff>
      <xdr:row>33</xdr:row>
      <xdr:rowOff>1158596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4D1F9817-BCD4-3926-E4BF-3694ADB4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6540" y="36751260"/>
          <a:ext cx="883115" cy="114335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33</xdr:row>
      <xdr:rowOff>1143000</xdr:rowOff>
    </xdr:from>
    <xdr:to>
      <xdr:col>2</xdr:col>
      <xdr:colOff>1205917</xdr:colOff>
      <xdr:row>34</xdr:row>
      <xdr:rowOff>1242060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14246EA4-C3F8-4242-AC62-C2A1CB8E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920" y="37879020"/>
          <a:ext cx="1015417" cy="127254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35</xdr:row>
      <xdr:rowOff>15240</xdr:rowOff>
    </xdr:from>
    <xdr:to>
      <xdr:col>2</xdr:col>
      <xdr:colOff>987846</xdr:colOff>
      <xdr:row>35</xdr:row>
      <xdr:rowOff>1025238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D026C183-56B1-83FB-A06E-90E61E1D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260" y="39212520"/>
          <a:ext cx="744006" cy="1009998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220981</xdr:colOff>
      <xdr:row>36</xdr:row>
      <xdr:rowOff>19166</xdr:rowOff>
    </xdr:from>
    <xdr:to>
      <xdr:col>2</xdr:col>
      <xdr:colOff>952501</xdr:colOff>
      <xdr:row>36</xdr:row>
      <xdr:rowOff>987137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44AAD9A2-F6B6-1CDD-E0C8-59347FA8C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1" y="40298486"/>
          <a:ext cx="731520" cy="967971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312420</xdr:colOff>
      <xdr:row>37</xdr:row>
      <xdr:rowOff>53640</xdr:rowOff>
    </xdr:from>
    <xdr:to>
      <xdr:col>2</xdr:col>
      <xdr:colOff>1059180</xdr:colOff>
      <xdr:row>37</xdr:row>
      <xdr:rowOff>1189065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1AC26279-25E0-EE07-8C27-8CE599FD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0840" y="41384520"/>
          <a:ext cx="746760" cy="113542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106680</xdr:rowOff>
    </xdr:from>
    <xdr:to>
      <xdr:col>2</xdr:col>
      <xdr:colOff>1036320</xdr:colOff>
      <xdr:row>38</xdr:row>
      <xdr:rowOff>1230676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723B9BB7-4557-4127-808C-7A5036FCC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020" y="42702480"/>
          <a:ext cx="807720" cy="112399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39</xdr:row>
      <xdr:rowOff>7619</xdr:rowOff>
    </xdr:from>
    <xdr:to>
      <xdr:col>2</xdr:col>
      <xdr:colOff>1082040</xdr:colOff>
      <xdr:row>39</xdr:row>
      <xdr:rowOff>1070400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39B93EE3-ED58-46A8-935A-3C410333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5120" y="43914059"/>
          <a:ext cx="815340" cy="106278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40</xdr:row>
      <xdr:rowOff>30480</xdr:rowOff>
    </xdr:from>
    <xdr:to>
      <xdr:col>2</xdr:col>
      <xdr:colOff>1066801</xdr:colOff>
      <xdr:row>40</xdr:row>
      <xdr:rowOff>1180035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7DF2B114-655B-5E59-5830-FCC1FA1E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921" y="45087540"/>
          <a:ext cx="876300" cy="1149555"/>
        </a:xfrm>
        <a:prstGeom prst="rect">
          <a:avLst/>
        </a:prstGeom>
      </xdr:spPr>
    </xdr:pic>
    <xdr:clientData/>
  </xdr:twoCellAnchor>
  <xdr:twoCellAnchor editAs="oneCell">
    <xdr:from>
      <xdr:col>2</xdr:col>
      <xdr:colOff>297180</xdr:colOff>
      <xdr:row>41</xdr:row>
      <xdr:rowOff>60960</xdr:rowOff>
    </xdr:from>
    <xdr:to>
      <xdr:col>2</xdr:col>
      <xdr:colOff>1063429</xdr:colOff>
      <xdr:row>41</xdr:row>
      <xdr:rowOff>1067146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8D4A1968-5F39-FF25-3078-AB00009D8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0" y="46321980"/>
          <a:ext cx="766249" cy="1006186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42</xdr:row>
      <xdr:rowOff>57498</xdr:rowOff>
    </xdr:from>
    <xdr:to>
      <xdr:col>2</xdr:col>
      <xdr:colOff>1203960</xdr:colOff>
      <xdr:row>42</xdr:row>
      <xdr:rowOff>1257630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4DA3E97D-1B9D-7033-BD31-8B97E4655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0" y="47484378"/>
          <a:ext cx="1021080" cy="120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</xdr:colOff>
      <xdr:row>43</xdr:row>
      <xdr:rowOff>65348</xdr:rowOff>
    </xdr:from>
    <xdr:to>
      <xdr:col>2</xdr:col>
      <xdr:colOff>1059180</xdr:colOff>
      <xdr:row>43</xdr:row>
      <xdr:rowOff>1133845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B07CD3AF-C631-0C77-7014-103398A53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8460" y="48787628"/>
          <a:ext cx="739140" cy="1068497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44</xdr:row>
      <xdr:rowOff>73628</xdr:rowOff>
    </xdr:from>
    <xdr:to>
      <xdr:col>2</xdr:col>
      <xdr:colOff>1043940</xdr:colOff>
      <xdr:row>44</xdr:row>
      <xdr:rowOff>1028337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14D9DB5C-1AD7-7578-DDCF-B4281772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260" y="50007488"/>
          <a:ext cx="800100" cy="954709"/>
        </a:xfrm>
        <a:prstGeom prst="rect">
          <a:avLst/>
        </a:prstGeom>
      </xdr:spPr>
    </xdr:pic>
    <xdr:clientData/>
  </xdr:twoCellAnchor>
  <xdr:twoCellAnchor editAs="oneCell">
    <xdr:from>
      <xdr:col>2</xdr:col>
      <xdr:colOff>281940</xdr:colOff>
      <xdr:row>45</xdr:row>
      <xdr:rowOff>38100</xdr:rowOff>
    </xdr:from>
    <xdr:to>
      <xdr:col>2</xdr:col>
      <xdr:colOff>1040645</xdr:colOff>
      <xdr:row>45</xdr:row>
      <xdr:rowOff>977617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EBE67A5F-589E-1E05-9350-49E828B4F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0360" y="51054000"/>
          <a:ext cx="758705" cy="939517"/>
        </a:xfrm>
        <a:prstGeom prst="rect">
          <a:avLst/>
        </a:prstGeom>
      </xdr:spPr>
    </xdr:pic>
    <xdr:clientData/>
  </xdr:twoCellAnchor>
  <xdr:twoCellAnchor editAs="oneCell">
    <xdr:from>
      <xdr:col>2</xdr:col>
      <xdr:colOff>327660</xdr:colOff>
      <xdr:row>46</xdr:row>
      <xdr:rowOff>99060</xdr:rowOff>
    </xdr:from>
    <xdr:to>
      <xdr:col>2</xdr:col>
      <xdr:colOff>1081581</xdr:colOff>
      <xdr:row>46</xdr:row>
      <xdr:rowOff>1044275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CD7D3237-8331-BFCC-0568-1C497C36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6080" y="52181760"/>
          <a:ext cx="753921" cy="945215"/>
        </a:xfrm>
        <a:prstGeom prst="rect">
          <a:avLst/>
        </a:prstGeom>
      </xdr:spPr>
    </xdr:pic>
    <xdr:clientData/>
  </xdr:twoCellAnchor>
  <xdr:twoCellAnchor editAs="oneCell">
    <xdr:from>
      <xdr:col>2</xdr:col>
      <xdr:colOff>403860</xdr:colOff>
      <xdr:row>47</xdr:row>
      <xdr:rowOff>45721</xdr:rowOff>
    </xdr:from>
    <xdr:to>
      <xdr:col>2</xdr:col>
      <xdr:colOff>1111625</xdr:colOff>
      <xdr:row>47</xdr:row>
      <xdr:rowOff>929641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A77F48CA-4697-C47D-0AD3-8C0F9A750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2280" y="53218081"/>
          <a:ext cx="707765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48</xdr:row>
      <xdr:rowOff>110376</xdr:rowOff>
    </xdr:from>
    <xdr:to>
      <xdr:col>2</xdr:col>
      <xdr:colOff>1028700</xdr:colOff>
      <xdr:row>48</xdr:row>
      <xdr:rowOff>1242400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79DAC21-E94F-1794-8753-E729854B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3680" y="54326676"/>
          <a:ext cx="853440" cy="1132024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49</xdr:row>
      <xdr:rowOff>17247</xdr:rowOff>
    </xdr:from>
    <xdr:to>
      <xdr:col>2</xdr:col>
      <xdr:colOff>906780</xdr:colOff>
      <xdr:row>49</xdr:row>
      <xdr:rowOff>931891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70B6434A-52D9-575F-6C7D-11FE9329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9880" y="55506087"/>
          <a:ext cx="655320" cy="914644"/>
        </a:xfrm>
        <a:prstGeom prst="rect">
          <a:avLst/>
        </a:prstGeom>
      </xdr:spPr>
    </xdr:pic>
    <xdr:clientData/>
  </xdr:twoCellAnchor>
  <xdr:twoCellAnchor editAs="oneCell">
    <xdr:from>
      <xdr:col>2</xdr:col>
      <xdr:colOff>335280</xdr:colOff>
      <xdr:row>50</xdr:row>
      <xdr:rowOff>121920</xdr:rowOff>
    </xdr:from>
    <xdr:to>
      <xdr:col>2</xdr:col>
      <xdr:colOff>996198</xdr:colOff>
      <xdr:row>50</xdr:row>
      <xdr:rowOff>1004279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5D84A457-B989-D5C4-1F85-3A5FD4F25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0" y="56669940"/>
          <a:ext cx="660918" cy="88235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51</xdr:row>
      <xdr:rowOff>96896</xdr:rowOff>
    </xdr:from>
    <xdr:to>
      <xdr:col>2</xdr:col>
      <xdr:colOff>967740</xdr:colOff>
      <xdr:row>51</xdr:row>
      <xdr:rowOff>1160487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7A7DCF10-2644-D2EA-85F9-92BF7B43A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8440" y="57765056"/>
          <a:ext cx="807720" cy="1063591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52</xdr:row>
      <xdr:rowOff>165980</xdr:rowOff>
    </xdr:from>
    <xdr:to>
      <xdr:col>2</xdr:col>
      <xdr:colOff>1203960</xdr:colOff>
      <xdr:row>52</xdr:row>
      <xdr:rowOff>1255739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290F44D-E59D-EE28-5B3A-6CAD1230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4640" y="59022860"/>
          <a:ext cx="967740" cy="108975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53</xdr:row>
      <xdr:rowOff>15241</xdr:rowOff>
    </xdr:from>
    <xdr:to>
      <xdr:col>2</xdr:col>
      <xdr:colOff>1052535</xdr:colOff>
      <xdr:row>53</xdr:row>
      <xdr:rowOff>1066801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C966C2EF-39C4-3E23-5E9B-B87ECD2E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0820" y="60289441"/>
          <a:ext cx="900135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68581</xdr:colOff>
      <xdr:row>54</xdr:row>
      <xdr:rowOff>129718</xdr:rowOff>
    </xdr:from>
    <xdr:to>
      <xdr:col>2</xdr:col>
      <xdr:colOff>1318261</xdr:colOff>
      <xdr:row>54</xdr:row>
      <xdr:rowOff>1072785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5C0395EF-3625-ABE0-4102-9A417435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1" y="61554538"/>
          <a:ext cx="1249680" cy="9430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266700</xdr:rowOff>
    </xdr:from>
    <xdr:to>
      <xdr:col>2</xdr:col>
      <xdr:colOff>1325848</xdr:colOff>
      <xdr:row>55</xdr:row>
      <xdr:rowOff>934915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49D01F34-D27E-4B5D-B9B6-586FA80AC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74"/>
        <a:stretch/>
      </xdr:blipFill>
      <xdr:spPr>
        <a:xfrm>
          <a:off x="2598420" y="63108840"/>
          <a:ext cx="1325848" cy="6682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1173479</xdr:colOff>
      <xdr:row>56</xdr:row>
      <xdr:rowOff>1382520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B17E3196-90DD-4292-894F-71AAE3F5F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8420" y="64015620"/>
          <a:ext cx="1173479" cy="138252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30481</xdr:colOff>
      <xdr:row>57</xdr:row>
      <xdr:rowOff>335280</xdr:rowOff>
    </xdr:from>
    <xdr:to>
      <xdr:col>2</xdr:col>
      <xdr:colOff>1071125</xdr:colOff>
      <xdr:row>57</xdr:row>
      <xdr:rowOff>1213795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7266A5E3-6F08-F639-2C55-27903D0DF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1" y="65745360"/>
          <a:ext cx="1040644" cy="87851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58</xdr:row>
      <xdr:rowOff>15240</xdr:rowOff>
    </xdr:from>
    <xdr:to>
      <xdr:col>2</xdr:col>
      <xdr:colOff>1003065</xdr:colOff>
      <xdr:row>58</xdr:row>
      <xdr:rowOff>1263418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3EA71B69-2587-D4B3-7938-E48451E0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620" y="66880740"/>
          <a:ext cx="926865" cy="1248178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</xdr:colOff>
      <xdr:row>59</xdr:row>
      <xdr:rowOff>96432</xdr:rowOff>
    </xdr:from>
    <xdr:to>
      <xdr:col>2</xdr:col>
      <xdr:colOff>1013460</xdr:colOff>
      <xdr:row>59</xdr:row>
      <xdr:rowOff>1186092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F2D86C0F-09F4-630E-7A23-F22F72CE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8460" y="68333532"/>
          <a:ext cx="693420" cy="108966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45721</xdr:colOff>
      <xdr:row>60</xdr:row>
      <xdr:rowOff>40817</xdr:rowOff>
    </xdr:from>
    <xdr:to>
      <xdr:col>2</xdr:col>
      <xdr:colOff>1226821</xdr:colOff>
      <xdr:row>61</xdr:row>
      <xdr:rowOff>271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8307251-E98F-1FCB-9889-558D776F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4141" y="69542837"/>
          <a:ext cx="1181100" cy="88909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61</xdr:row>
      <xdr:rowOff>106680</xdr:rowOff>
    </xdr:from>
    <xdr:to>
      <xdr:col>2</xdr:col>
      <xdr:colOff>1297862</xdr:colOff>
      <xdr:row>61</xdr:row>
      <xdr:rowOff>964140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84789D06-9C83-ED9D-F9EE-B2B44C32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4140" y="70538340"/>
          <a:ext cx="1252142" cy="8574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62</xdr:row>
      <xdr:rowOff>60474</xdr:rowOff>
    </xdr:from>
    <xdr:to>
      <xdr:col>2</xdr:col>
      <xdr:colOff>1097281</xdr:colOff>
      <xdr:row>62</xdr:row>
      <xdr:rowOff>844222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31E26917-1396-E4C7-9999-A9E534931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6061" y="71589414"/>
          <a:ext cx="929640" cy="783748"/>
        </a:xfrm>
        <a:prstGeom prst="rect">
          <a:avLst/>
        </a:prstGeom>
      </xdr:spPr>
    </xdr:pic>
    <xdr:clientData/>
  </xdr:twoCellAnchor>
  <xdr:twoCellAnchor editAs="oneCell">
    <xdr:from>
      <xdr:col>2</xdr:col>
      <xdr:colOff>60961</xdr:colOff>
      <xdr:row>63</xdr:row>
      <xdr:rowOff>86478</xdr:rowOff>
    </xdr:from>
    <xdr:to>
      <xdr:col>2</xdr:col>
      <xdr:colOff>1257301</xdr:colOff>
      <xdr:row>63</xdr:row>
      <xdr:rowOff>933691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F818EE2-7AB3-E607-979B-060ABD51C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9381" y="72560298"/>
          <a:ext cx="1196340" cy="84721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</xdr:colOff>
      <xdr:row>64</xdr:row>
      <xdr:rowOff>30480</xdr:rowOff>
    </xdr:from>
    <xdr:to>
      <xdr:col>2</xdr:col>
      <xdr:colOff>1278859</xdr:colOff>
      <xdr:row>64</xdr:row>
      <xdr:rowOff>899160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8CCC4785-243D-FD80-C909-A31A22FCE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6040" y="73502520"/>
          <a:ext cx="1271239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65</xdr:row>
      <xdr:rowOff>73578</xdr:rowOff>
    </xdr:from>
    <xdr:to>
      <xdr:col>2</xdr:col>
      <xdr:colOff>1165860</xdr:colOff>
      <xdr:row>65</xdr:row>
      <xdr:rowOff>1032767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D31D29ED-A9D1-908B-C2E5-5997FA68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4140" y="74620038"/>
          <a:ext cx="1120140" cy="959189"/>
        </a:xfrm>
        <a:prstGeom prst="rect">
          <a:avLst/>
        </a:prstGeom>
      </xdr:spPr>
    </xdr:pic>
    <xdr:clientData/>
  </xdr:twoCellAnchor>
  <xdr:twoCellAnchor editAs="oneCell">
    <xdr:from>
      <xdr:col>2</xdr:col>
      <xdr:colOff>60961</xdr:colOff>
      <xdr:row>66</xdr:row>
      <xdr:rowOff>186417</xdr:rowOff>
    </xdr:from>
    <xdr:to>
      <xdr:col>2</xdr:col>
      <xdr:colOff>1211580</xdr:colOff>
      <xdr:row>66</xdr:row>
      <xdr:rowOff>1175695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467C4BA-718A-28D6-E6AB-6C3C40D0C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9381" y="75883497"/>
          <a:ext cx="1150619" cy="989278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67</xdr:row>
      <xdr:rowOff>152400</xdr:rowOff>
    </xdr:from>
    <xdr:to>
      <xdr:col>2</xdr:col>
      <xdr:colOff>1281511</xdr:colOff>
      <xdr:row>67</xdr:row>
      <xdr:rowOff>1101353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6DCE4ED1-4F87-0592-7499-C658F0D2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8441" y="77152500"/>
          <a:ext cx="1121490" cy="948953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426721</xdr:colOff>
      <xdr:row>68</xdr:row>
      <xdr:rowOff>38100</xdr:rowOff>
    </xdr:from>
    <xdr:to>
      <xdr:col>2</xdr:col>
      <xdr:colOff>1019461</xdr:colOff>
      <xdr:row>68</xdr:row>
      <xdr:rowOff>973629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B2676C6C-C8FD-CD8B-1E44-41B3EB930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141" y="78257400"/>
          <a:ext cx="592740" cy="935529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69</xdr:row>
      <xdr:rowOff>99060</xdr:rowOff>
    </xdr:from>
    <xdr:to>
      <xdr:col>2</xdr:col>
      <xdr:colOff>1038160</xdr:colOff>
      <xdr:row>69</xdr:row>
      <xdr:rowOff>1333500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70CDA21-2714-74F8-FD23-99A692D10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4160" y="79354680"/>
          <a:ext cx="832420" cy="12344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281941</xdr:colOff>
      <xdr:row>16</xdr:row>
      <xdr:rowOff>139730</xdr:rowOff>
    </xdr:to>
    <xdr:pic>
      <xdr:nvPicPr>
        <xdr:cNvPr id="14352" name="Picture 14351">
          <a:extLst>
            <a:ext uri="{FF2B5EF4-FFF2-40B4-BE49-F238E27FC236}">
              <a16:creationId xmlns="" xmlns:a16="http://schemas.microsoft.com/office/drawing/2014/main" id="{5176B7A2-598B-56BB-4790-064068D0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0"/>
          <a:ext cx="5486400" cy="3309650"/>
        </a:xfrm>
        <a:prstGeom prst="rect">
          <a:avLst/>
        </a:prstGeom>
      </xdr:spPr>
    </xdr:pic>
    <xdr:clientData/>
  </xdr:twoCellAnchor>
  <xdr:twoCellAnchor>
    <xdr:from>
      <xdr:col>4</xdr:col>
      <xdr:colOff>342900</xdr:colOff>
      <xdr:row>13</xdr:row>
      <xdr:rowOff>175260</xdr:rowOff>
    </xdr:from>
    <xdr:to>
      <xdr:col>5</xdr:col>
      <xdr:colOff>167640</xdr:colOff>
      <xdr:row>16</xdr:row>
      <xdr:rowOff>38100</xdr:rowOff>
    </xdr:to>
    <xdr:sp macro="" textlink="">
      <xdr:nvSpPr>
        <xdr:cNvPr id="14354" name="TextBox 14353">
          <a:extLst>
            <a:ext uri="{FF2B5EF4-FFF2-40B4-BE49-F238E27FC236}">
              <a16:creationId xmlns="" xmlns:a16="http://schemas.microsoft.com/office/drawing/2014/main" id="{1DF0C968-48B7-2A2D-1B25-DF59DE30EF0F}"/>
            </a:ext>
          </a:extLst>
        </xdr:cNvPr>
        <xdr:cNvSpPr txBox="1"/>
      </xdr:nvSpPr>
      <xdr:spPr>
        <a:xfrm>
          <a:off x="4678680" y="2750820"/>
          <a:ext cx="69342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£129.95 </a:t>
          </a:r>
        </a:p>
      </xdr:txBody>
    </xdr:sp>
    <xdr:clientData/>
  </xdr:twoCellAnchor>
  <xdr:twoCellAnchor editAs="oneCell">
    <xdr:from>
      <xdr:col>0</xdr:col>
      <xdr:colOff>114300</xdr:colOff>
      <xdr:row>16</xdr:row>
      <xdr:rowOff>144780</xdr:rowOff>
    </xdr:from>
    <xdr:to>
      <xdr:col>5</xdr:col>
      <xdr:colOff>139795</xdr:colOff>
      <xdr:row>48</xdr:row>
      <xdr:rowOff>37060</xdr:rowOff>
    </xdr:to>
    <xdr:pic>
      <xdr:nvPicPr>
        <xdr:cNvPr id="14355" name="Picture 14354">
          <a:extLst>
            <a:ext uri="{FF2B5EF4-FFF2-40B4-BE49-F238E27FC236}">
              <a16:creationId xmlns="" xmlns:a16="http://schemas.microsoft.com/office/drawing/2014/main" id="{6DEFD6BC-3AC8-AA65-40BA-53897E2EF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3314700"/>
          <a:ext cx="5229955" cy="620164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47</xdr:row>
      <xdr:rowOff>185750</xdr:rowOff>
    </xdr:from>
    <xdr:to>
      <xdr:col>4</xdr:col>
      <xdr:colOff>685800</xdr:colOff>
      <xdr:row>56</xdr:row>
      <xdr:rowOff>3443173</xdr:rowOff>
    </xdr:to>
    <xdr:pic>
      <xdr:nvPicPr>
        <xdr:cNvPr id="14358" name="Picture 14357">
          <a:extLst>
            <a:ext uri="{FF2B5EF4-FFF2-40B4-BE49-F238E27FC236}">
              <a16:creationId xmlns="" xmlns:a16="http://schemas.microsoft.com/office/drawing/2014/main" id="{73688CCD-885F-7EE0-1162-FB6285F6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" y="9466910"/>
          <a:ext cx="4899660" cy="50100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3451860</xdr:rowOff>
    </xdr:from>
    <xdr:to>
      <xdr:col>4</xdr:col>
      <xdr:colOff>856070</xdr:colOff>
      <xdr:row>56</xdr:row>
      <xdr:rowOff>4728388</xdr:rowOff>
    </xdr:to>
    <xdr:pic>
      <xdr:nvPicPr>
        <xdr:cNvPr id="14359" name="Picture 14358">
          <a:extLst>
            <a:ext uri="{FF2B5EF4-FFF2-40B4-BE49-F238E27FC236}">
              <a16:creationId xmlns="" xmlns:a16="http://schemas.microsoft.com/office/drawing/2014/main" id="{60AD299D-3B98-2531-7753-BF05930C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85620"/>
          <a:ext cx="5191850" cy="1276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E44"/>
  <sheetViews>
    <sheetView tabSelected="1" zoomScale="130" zoomScaleNormal="130" workbookViewId="0">
      <selection activeCell="A38" sqref="A38"/>
    </sheetView>
  </sheetViews>
  <sheetFormatPr defaultColWidth="12.7109375" defaultRowHeight="15.75" customHeight="1"/>
  <cols>
    <col min="1" max="1" width="25.28515625" customWidth="1"/>
    <col min="3" max="3" width="21.28515625" customWidth="1"/>
  </cols>
  <sheetData>
    <row r="2" spans="1:5" ht="12.75">
      <c r="A2" s="1" t="s">
        <v>0</v>
      </c>
      <c r="B2" s="10" t="s">
        <v>1</v>
      </c>
      <c r="C2" s="13" t="s">
        <v>212</v>
      </c>
      <c r="D2" s="13" t="s">
        <v>214</v>
      </c>
      <c r="E2" s="13" t="s">
        <v>215</v>
      </c>
    </row>
    <row r="3" spans="1:5" ht="82.15" customHeight="1">
      <c r="A3" s="2" t="s">
        <v>2</v>
      </c>
      <c r="B3" s="11">
        <v>10</v>
      </c>
      <c r="C3" s="12"/>
      <c r="D3" s="14">
        <v>179.82</v>
      </c>
      <c r="E3" s="12"/>
    </row>
    <row r="4" spans="1:5" ht="95.45" customHeight="1">
      <c r="A4" s="2" t="s">
        <v>63</v>
      </c>
      <c r="B4" s="11">
        <v>19</v>
      </c>
      <c r="C4" s="12"/>
      <c r="D4" s="14">
        <v>284.66000000000003</v>
      </c>
      <c r="E4" s="12"/>
    </row>
    <row r="5" spans="1:5" ht="119.45" customHeight="1">
      <c r="A5" s="2" t="s">
        <v>64</v>
      </c>
      <c r="B5" s="11">
        <v>2</v>
      </c>
      <c r="C5" s="12"/>
      <c r="D5" s="15">
        <v>72.819999999999993</v>
      </c>
      <c r="E5" s="12"/>
    </row>
    <row r="6" spans="1:5" ht="106.15" customHeight="1">
      <c r="A6" s="2" t="s">
        <v>65</v>
      </c>
      <c r="B6" s="11">
        <v>1</v>
      </c>
      <c r="C6" s="12"/>
      <c r="D6" s="14">
        <v>405.95</v>
      </c>
      <c r="E6" s="12"/>
    </row>
    <row r="7" spans="1:5" ht="107.45" customHeight="1">
      <c r="A7" s="2" t="s">
        <v>26</v>
      </c>
      <c r="B7" s="11">
        <v>8</v>
      </c>
      <c r="C7" s="12"/>
      <c r="D7" s="14">
        <v>326.69</v>
      </c>
      <c r="E7" s="12"/>
    </row>
    <row r="8" spans="1:5" ht="105.6" customHeight="1">
      <c r="A8" s="2" t="s">
        <v>27</v>
      </c>
      <c r="B8" s="11">
        <v>1</v>
      </c>
      <c r="C8" s="12"/>
      <c r="D8" s="14">
        <v>413.99</v>
      </c>
      <c r="E8" s="12"/>
    </row>
    <row r="9" spans="1:5" ht="107.45" customHeight="1">
      <c r="A9" s="2" t="s">
        <v>4</v>
      </c>
      <c r="B9" s="11">
        <v>2</v>
      </c>
      <c r="C9" s="12"/>
      <c r="D9" s="14">
        <v>462.92</v>
      </c>
      <c r="E9" s="12"/>
    </row>
    <row r="10" spans="1:5" ht="99.6" customHeight="1">
      <c r="A10" s="2" t="s">
        <v>66</v>
      </c>
      <c r="B10" s="11">
        <v>3</v>
      </c>
      <c r="C10" s="12"/>
      <c r="D10" s="14">
        <v>413.99</v>
      </c>
      <c r="E10" s="12"/>
    </row>
    <row r="11" spans="1:5" ht="128.44999999999999" customHeight="1">
      <c r="A11" s="2" t="s">
        <v>20</v>
      </c>
      <c r="B11" s="11">
        <v>4</v>
      </c>
      <c r="C11" s="12"/>
      <c r="D11" s="14">
        <v>293.99</v>
      </c>
      <c r="E11" s="12"/>
    </row>
    <row r="12" spans="1:5" ht="119.45" customHeight="1">
      <c r="A12" s="2" t="s">
        <v>5</v>
      </c>
      <c r="B12" s="11">
        <v>6</v>
      </c>
      <c r="C12" s="12"/>
      <c r="D12" s="14">
        <v>293.99</v>
      </c>
      <c r="E12" s="12"/>
    </row>
    <row r="13" spans="1:5" ht="100.15" customHeight="1">
      <c r="A13" s="2" t="s">
        <v>67</v>
      </c>
      <c r="B13" s="11">
        <v>3</v>
      </c>
      <c r="C13" s="12"/>
      <c r="D13" s="14">
        <v>293.99</v>
      </c>
      <c r="E13" s="12"/>
    </row>
    <row r="14" spans="1:5" ht="124.15" customHeight="1">
      <c r="A14" s="2" t="s">
        <v>68</v>
      </c>
      <c r="B14" s="11">
        <v>1</v>
      </c>
      <c r="C14" s="12"/>
      <c r="D14" s="14">
        <v>293.99</v>
      </c>
      <c r="E14" s="12"/>
    </row>
    <row r="15" spans="1:5" ht="111.6" customHeight="1">
      <c r="A15" s="2" t="s">
        <v>69</v>
      </c>
      <c r="B15" s="11">
        <v>10</v>
      </c>
      <c r="C15" s="12"/>
      <c r="D15" s="13" t="s">
        <v>216</v>
      </c>
      <c r="E15" s="12"/>
    </row>
    <row r="16" spans="1:5" ht="124.9" customHeight="1">
      <c r="A16" s="2" t="s">
        <v>70</v>
      </c>
      <c r="B16" s="11">
        <v>4</v>
      </c>
      <c r="C16" s="12"/>
      <c r="D16" s="14">
        <v>144.94999999999999</v>
      </c>
      <c r="E16" s="12"/>
    </row>
    <row r="17" spans="1:5" ht="93.6" customHeight="1">
      <c r="A17" s="2" t="s">
        <v>71</v>
      </c>
      <c r="B17" s="11">
        <v>1</v>
      </c>
      <c r="C17" s="12"/>
      <c r="D17" s="14">
        <v>107.39</v>
      </c>
      <c r="E17" s="12"/>
    </row>
    <row r="18" spans="1:5" ht="100.9" customHeight="1">
      <c r="A18" s="2" t="s">
        <v>55</v>
      </c>
      <c r="B18" s="11">
        <v>2</v>
      </c>
      <c r="C18" s="12"/>
      <c r="D18" s="14">
        <v>495.51</v>
      </c>
      <c r="E18" s="12"/>
    </row>
    <row r="19" spans="1:5" ht="111.6" customHeight="1">
      <c r="A19" s="2" t="s">
        <v>40</v>
      </c>
      <c r="B19" s="11">
        <v>10</v>
      </c>
      <c r="C19" s="12"/>
      <c r="D19" s="14">
        <v>158.69999999999999</v>
      </c>
      <c r="E19" s="12"/>
    </row>
    <row r="20" spans="1:5" ht="108" customHeight="1">
      <c r="A20" s="2" t="s">
        <v>7</v>
      </c>
      <c r="B20" s="11">
        <v>8</v>
      </c>
      <c r="C20" s="12"/>
      <c r="D20" s="14">
        <v>127.71</v>
      </c>
      <c r="E20" s="12"/>
    </row>
    <row r="21" spans="1:5" ht="128.44999999999999" customHeight="1">
      <c r="A21" s="2" t="s">
        <v>72</v>
      </c>
      <c r="B21" s="11">
        <v>2</v>
      </c>
      <c r="C21" s="12"/>
      <c r="D21" s="14">
        <v>336.44</v>
      </c>
      <c r="E21" s="12"/>
    </row>
    <row r="22" spans="1:5" ht="124.9" customHeight="1">
      <c r="A22" s="2" t="s">
        <v>73</v>
      </c>
      <c r="B22" s="11">
        <v>2</v>
      </c>
      <c r="C22" s="12"/>
      <c r="D22" s="14">
        <v>336.44</v>
      </c>
      <c r="E22" s="12"/>
    </row>
    <row r="23" spans="1:5" ht="120" customHeight="1">
      <c r="A23" s="2" t="s">
        <v>32</v>
      </c>
      <c r="B23" s="11">
        <v>18</v>
      </c>
      <c r="C23" s="12"/>
      <c r="D23" s="15">
        <v>220</v>
      </c>
      <c r="E23" s="12"/>
    </row>
    <row r="24" spans="1:5" ht="127.9" customHeight="1">
      <c r="A24" s="2" t="s">
        <v>9</v>
      </c>
      <c r="B24" s="11">
        <v>4</v>
      </c>
      <c r="C24" s="12"/>
      <c r="D24" s="15">
        <v>200</v>
      </c>
      <c r="E24" s="12"/>
    </row>
    <row r="25" spans="1:5" ht="110.45" customHeight="1">
      <c r="A25" s="2" t="s">
        <v>74</v>
      </c>
      <c r="B25" s="11">
        <v>1</v>
      </c>
      <c r="C25" s="12"/>
      <c r="D25" s="15">
        <v>335</v>
      </c>
      <c r="E25" s="12"/>
    </row>
    <row r="26" spans="1:5" ht="104.45" customHeight="1">
      <c r="A26" s="2" t="s">
        <v>75</v>
      </c>
      <c r="B26" s="11">
        <v>5</v>
      </c>
      <c r="C26" s="12"/>
      <c r="D26" s="14">
        <v>92.5</v>
      </c>
      <c r="E26" s="12"/>
    </row>
    <row r="27" spans="1:5" ht="119.45" customHeight="1">
      <c r="A27" s="2" t="s">
        <v>76</v>
      </c>
      <c r="B27" s="11">
        <v>4</v>
      </c>
      <c r="C27" s="12"/>
      <c r="D27" s="14">
        <v>168.99</v>
      </c>
      <c r="E27" s="12"/>
    </row>
    <row r="28" spans="1:5" ht="115.9" customHeight="1">
      <c r="A28" s="2" t="s">
        <v>10</v>
      </c>
      <c r="B28" s="11">
        <v>25</v>
      </c>
      <c r="C28" s="12"/>
      <c r="D28" s="14">
        <v>101.79</v>
      </c>
      <c r="E28" s="12"/>
    </row>
    <row r="29" spans="1:5" ht="118.9" customHeight="1">
      <c r="A29" s="2" t="s">
        <v>77</v>
      </c>
      <c r="B29" s="11">
        <v>3</v>
      </c>
      <c r="C29" s="12"/>
      <c r="D29" s="15">
        <v>121</v>
      </c>
      <c r="E29" s="12"/>
    </row>
    <row r="30" spans="1:5" ht="118.15" customHeight="1">
      <c r="A30" s="2" t="s">
        <v>78</v>
      </c>
      <c r="B30" s="11">
        <v>1</v>
      </c>
      <c r="C30" s="12"/>
      <c r="D30" s="14">
        <v>259.25</v>
      </c>
      <c r="E30" s="12"/>
    </row>
    <row r="31" spans="1:5" ht="96.6" customHeight="1">
      <c r="A31" s="2" t="s">
        <v>79</v>
      </c>
      <c r="B31" s="11">
        <v>4</v>
      </c>
      <c r="C31" s="12"/>
      <c r="D31" s="14">
        <v>367.55</v>
      </c>
      <c r="E31" s="12"/>
    </row>
    <row r="32" spans="1:5" ht="92.45" customHeight="1">
      <c r="A32" s="2" t="s">
        <v>80</v>
      </c>
      <c r="B32" s="11">
        <v>1</v>
      </c>
      <c r="C32" s="12"/>
      <c r="D32" s="15">
        <v>223</v>
      </c>
      <c r="E32" s="12"/>
    </row>
    <row r="33" spans="1:5" ht="83.45" customHeight="1">
      <c r="A33" s="2" t="s">
        <v>11</v>
      </c>
      <c r="B33" s="11">
        <v>5</v>
      </c>
      <c r="C33" s="12"/>
      <c r="D33" s="14">
        <v>138.66</v>
      </c>
      <c r="E33" s="12"/>
    </row>
    <row r="34" spans="1:5" ht="117.6" customHeight="1">
      <c r="A34" s="2" t="s">
        <v>33</v>
      </c>
      <c r="B34" s="11">
        <v>2</v>
      </c>
      <c r="C34" s="12"/>
      <c r="D34" s="14">
        <v>138.66</v>
      </c>
      <c r="E34" s="12"/>
    </row>
    <row r="35" spans="1:5" ht="107.45" customHeight="1">
      <c r="A35" s="2" t="s">
        <v>45</v>
      </c>
      <c r="B35" s="11">
        <v>15</v>
      </c>
      <c r="C35" s="12"/>
      <c r="D35" s="14">
        <v>138.66</v>
      </c>
      <c r="E35" s="12"/>
    </row>
    <row r="36" spans="1:5" ht="91.9" customHeight="1">
      <c r="A36" s="2" t="s">
        <v>81</v>
      </c>
      <c r="B36" s="11">
        <v>6</v>
      </c>
      <c r="C36" s="12"/>
      <c r="D36" s="14">
        <v>138.30000000000001</v>
      </c>
      <c r="E36" s="12"/>
    </row>
    <row r="37" spans="1:5" ht="93" customHeight="1">
      <c r="A37" s="2" t="s">
        <v>12</v>
      </c>
      <c r="B37" s="11">
        <v>1</v>
      </c>
      <c r="C37" s="12"/>
      <c r="D37" s="14">
        <v>217.86</v>
      </c>
      <c r="E37" s="12"/>
    </row>
    <row r="38" spans="1:5" ht="68.45" customHeight="1">
      <c r="A38" s="2" t="s">
        <v>82</v>
      </c>
      <c r="B38" s="11">
        <v>5</v>
      </c>
      <c r="C38" s="12"/>
      <c r="D38" s="14">
        <v>186.63</v>
      </c>
      <c r="E38" s="12"/>
    </row>
    <row r="39" spans="1:5" ht="75.599999999999994" customHeight="1">
      <c r="A39" s="2" t="s">
        <v>34</v>
      </c>
      <c r="B39" s="11">
        <v>24</v>
      </c>
      <c r="C39" s="12"/>
      <c r="D39" s="14">
        <v>75.989999999999995</v>
      </c>
      <c r="E39" s="12"/>
    </row>
    <row r="40" spans="1:5" ht="94.9" customHeight="1">
      <c r="A40" s="2" t="s">
        <v>53</v>
      </c>
      <c r="B40" s="11">
        <v>15</v>
      </c>
      <c r="C40" s="12"/>
      <c r="D40" s="14">
        <v>262.26</v>
      </c>
      <c r="E40" s="12"/>
    </row>
    <row r="41" spans="1:5" ht="87.6" customHeight="1">
      <c r="A41" s="2" t="s">
        <v>14</v>
      </c>
      <c r="B41" s="11">
        <v>13</v>
      </c>
      <c r="C41" s="12"/>
      <c r="D41" s="14">
        <v>164.16</v>
      </c>
      <c r="E41" s="12"/>
    </row>
    <row r="42" spans="1:5" ht="84.6" customHeight="1">
      <c r="A42" s="2" t="s">
        <v>83</v>
      </c>
      <c r="B42" s="11">
        <v>60</v>
      </c>
      <c r="C42" s="12"/>
      <c r="D42" s="14">
        <v>35.799999999999997</v>
      </c>
      <c r="E42" s="12"/>
    </row>
    <row r="43" spans="1:5" ht="87.6" customHeight="1">
      <c r="A43" s="2" t="s">
        <v>54</v>
      </c>
      <c r="B43" s="11">
        <v>1</v>
      </c>
      <c r="C43" s="12"/>
      <c r="D43" s="14">
        <v>308.14999999999998</v>
      </c>
      <c r="E43" s="12"/>
    </row>
    <row r="44" spans="1:5" ht="12.75">
      <c r="A44" s="3" t="s">
        <v>15</v>
      </c>
      <c r="B44" s="4">
        <v>312</v>
      </c>
    </row>
  </sheetData>
  <pageMargins left="0.25" right="0.25" top="0.75" bottom="0.75" header="0.3" footer="0.3"/>
  <pageSetup paperSize="9" fitToHeight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E40"/>
  <sheetViews>
    <sheetView topLeftCell="A21" workbookViewId="0">
      <selection activeCell="G6" sqref="G6"/>
    </sheetView>
  </sheetViews>
  <sheetFormatPr defaultColWidth="12.7109375" defaultRowHeight="15.75" customHeight="1"/>
  <cols>
    <col min="1" max="1" width="25.28515625" customWidth="1"/>
    <col min="3" max="3" width="18.5703125" customWidth="1"/>
  </cols>
  <sheetData>
    <row r="2" spans="1:5" ht="12.75">
      <c r="A2" s="1" t="s">
        <v>0</v>
      </c>
      <c r="B2" s="10" t="s">
        <v>1</v>
      </c>
      <c r="C2" s="13" t="s">
        <v>212</v>
      </c>
      <c r="D2" s="13" t="s">
        <v>214</v>
      </c>
      <c r="E2" s="13" t="s">
        <v>213</v>
      </c>
    </row>
    <row r="3" spans="1:5" ht="97.15" customHeight="1">
      <c r="A3" s="2" t="s">
        <v>84</v>
      </c>
      <c r="B3" s="11">
        <v>8</v>
      </c>
      <c r="C3" s="12"/>
      <c r="D3" s="14">
        <v>179.82</v>
      </c>
      <c r="E3" s="12"/>
    </row>
    <row r="4" spans="1:5" ht="108.6" customHeight="1">
      <c r="A4" s="2" t="s">
        <v>85</v>
      </c>
      <c r="B4" s="11">
        <v>4</v>
      </c>
      <c r="C4" s="12"/>
      <c r="D4" s="15">
        <v>210</v>
      </c>
      <c r="E4" s="12"/>
    </row>
    <row r="5" spans="1:5" ht="88.9" customHeight="1">
      <c r="A5" s="2" t="s">
        <v>86</v>
      </c>
      <c r="B5" s="11">
        <v>1</v>
      </c>
      <c r="C5" s="12"/>
      <c r="D5" s="14">
        <v>224.05</v>
      </c>
      <c r="E5" s="12"/>
    </row>
    <row r="6" spans="1:5" ht="112.9" customHeight="1">
      <c r="A6" s="2" t="s">
        <v>35</v>
      </c>
      <c r="B6" s="11">
        <v>2</v>
      </c>
      <c r="C6" s="12"/>
      <c r="D6" s="14">
        <v>246.99</v>
      </c>
      <c r="E6" s="12"/>
    </row>
    <row r="7" spans="1:5" ht="114" customHeight="1">
      <c r="A7" s="2" t="s">
        <v>87</v>
      </c>
      <c r="B7" s="11">
        <v>4</v>
      </c>
      <c r="C7" s="12"/>
      <c r="D7" s="14">
        <v>202.1</v>
      </c>
      <c r="E7" s="12"/>
    </row>
    <row r="8" spans="1:5" ht="114.6" customHeight="1">
      <c r="A8" s="2" t="s">
        <v>65</v>
      </c>
      <c r="B8" s="11">
        <v>1</v>
      </c>
      <c r="C8" s="12"/>
      <c r="D8" s="14">
        <v>405.95</v>
      </c>
      <c r="E8" s="12"/>
    </row>
    <row r="9" spans="1:5" ht="90" customHeight="1">
      <c r="A9" s="2" t="s">
        <v>88</v>
      </c>
      <c r="B9" s="11">
        <v>1</v>
      </c>
      <c r="C9" s="12"/>
      <c r="D9" s="14">
        <v>405.95</v>
      </c>
      <c r="E9" s="12"/>
    </row>
    <row r="10" spans="1:5" ht="102" customHeight="1">
      <c r="A10" s="2" t="s">
        <v>89</v>
      </c>
      <c r="B10" s="11">
        <v>1</v>
      </c>
      <c r="C10" s="12"/>
      <c r="D10" s="14">
        <v>413.99</v>
      </c>
      <c r="E10" s="12"/>
    </row>
    <row r="11" spans="1:5" ht="108.6" customHeight="1">
      <c r="A11" s="2" t="s">
        <v>19</v>
      </c>
      <c r="B11" s="11">
        <v>12</v>
      </c>
      <c r="C11" s="12"/>
      <c r="D11" s="14">
        <v>462.92</v>
      </c>
      <c r="E11" s="12"/>
    </row>
    <row r="12" spans="1:5" ht="110.45" customHeight="1">
      <c r="A12" s="2" t="s">
        <v>90</v>
      </c>
      <c r="B12" s="11">
        <v>2</v>
      </c>
      <c r="C12" s="12"/>
      <c r="D12" s="14">
        <v>462.92</v>
      </c>
      <c r="E12" s="12"/>
    </row>
    <row r="13" spans="1:5" ht="92.45" customHeight="1">
      <c r="A13" s="2" t="s">
        <v>91</v>
      </c>
      <c r="B13" s="11">
        <v>1</v>
      </c>
      <c r="C13" s="12"/>
      <c r="D13" s="14">
        <v>413.99</v>
      </c>
      <c r="E13" s="12"/>
    </row>
    <row r="14" spans="1:5" ht="106.15" customHeight="1">
      <c r="A14" s="2" t="s">
        <v>66</v>
      </c>
      <c r="B14" s="11">
        <v>1</v>
      </c>
      <c r="C14" s="12"/>
      <c r="D14" s="14">
        <v>413.99</v>
      </c>
      <c r="E14" s="12"/>
    </row>
    <row r="15" spans="1:5" ht="115.9" customHeight="1">
      <c r="A15" s="2" t="s">
        <v>29</v>
      </c>
      <c r="B15" s="11">
        <v>5</v>
      </c>
      <c r="C15" s="12"/>
      <c r="D15" s="14">
        <v>342.99</v>
      </c>
      <c r="E15" s="12"/>
    </row>
    <row r="16" spans="1:5" ht="118.15" customHeight="1">
      <c r="A16" s="2" t="s">
        <v>92</v>
      </c>
      <c r="B16" s="11">
        <v>10</v>
      </c>
      <c r="D16" s="12">
        <v>335.92</v>
      </c>
      <c r="E16" s="12"/>
    </row>
    <row r="17" spans="1:5" ht="73.150000000000006" customHeight="1">
      <c r="A17" s="2" t="s">
        <v>93</v>
      </c>
      <c r="B17" s="11">
        <v>3</v>
      </c>
      <c r="D17" s="12">
        <v>400.41</v>
      </c>
      <c r="E17" s="12"/>
    </row>
    <row r="18" spans="1:5" ht="63" customHeight="1">
      <c r="A18" s="2" t="s">
        <v>31</v>
      </c>
      <c r="B18" s="11">
        <v>6</v>
      </c>
      <c r="D18" s="12">
        <v>202.61</v>
      </c>
      <c r="E18" s="12"/>
    </row>
    <row r="19" spans="1:5" ht="78.599999999999994" customHeight="1">
      <c r="A19" s="2" t="s">
        <v>94</v>
      </c>
      <c r="B19" s="11">
        <v>1</v>
      </c>
      <c r="D19" s="12">
        <v>162.91999999999999</v>
      </c>
      <c r="E19" s="12"/>
    </row>
    <row r="20" spans="1:5" ht="73.900000000000006" customHeight="1">
      <c r="A20" s="2" t="s">
        <v>55</v>
      </c>
      <c r="B20" s="11">
        <v>4</v>
      </c>
      <c r="D20" s="12">
        <v>1982.04</v>
      </c>
      <c r="E20" s="12"/>
    </row>
    <row r="21" spans="1:5" ht="72.599999999999994" customHeight="1">
      <c r="A21" s="2" t="s">
        <v>39</v>
      </c>
      <c r="B21" s="11">
        <v>2</v>
      </c>
      <c r="D21" s="12">
        <v>350.4</v>
      </c>
      <c r="E21" s="12"/>
    </row>
    <row r="22" spans="1:5" ht="94.9" customHeight="1">
      <c r="A22" s="2" t="s">
        <v>40</v>
      </c>
      <c r="B22" s="11">
        <v>20</v>
      </c>
      <c r="D22" s="12">
        <v>3199.84</v>
      </c>
      <c r="E22" s="12"/>
    </row>
    <row r="23" spans="1:5" ht="79.150000000000006" customHeight="1">
      <c r="A23" s="2" t="s">
        <v>42</v>
      </c>
      <c r="B23" s="11">
        <v>16</v>
      </c>
      <c r="D23" s="12">
        <v>1713.2</v>
      </c>
      <c r="E23" s="12"/>
    </row>
    <row r="24" spans="1:5" ht="60" customHeight="1">
      <c r="A24" s="2" t="s">
        <v>32</v>
      </c>
      <c r="B24" s="11">
        <v>11</v>
      </c>
      <c r="D24" s="12">
        <v>1273.8</v>
      </c>
      <c r="E24" s="12"/>
    </row>
    <row r="25" spans="1:5" ht="69.599999999999994" customHeight="1">
      <c r="A25" s="2" t="s">
        <v>95</v>
      </c>
      <c r="B25" s="11">
        <v>2</v>
      </c>
      <c r="D25" s="12">
        <v>403.98</v>
      </c>
      <c r="E25" s="12"/>
    </row>
    <row r="26" spans="1:5" ht="43.9" customHeight="1">
      <c r="A26" s="2" t="s">
        <v>96</v>
      </c>
      <c r="B26" s="11">
        <v>4</v>
      </c>
      <c r="D26" s="12">
        <v>162.66</v>
      </c>
      <c r="E26" s="12"/>
    </row>
    <row r="27" spans="1:5" ht="64.150000000000006" customHeight="1">
      <c r="A27" s="2" t="s">
        <v>61</v>
      </c>
      <c r="B27" s="11">
        <v>18</v>
      </c>
      <c r="D27" s="12">
        <v>429.12</v>
      </c>
      <c r="E27" s="12"/>
    </row>
    <row r="28" spans="1:5" ht="67.900000000000006" customHeight="1">
      <c r="A28" s="2" t="s">
        <v>56</v>
      </c>
      <c r="B28" s="11">
        <v>3</v>
      </c>
      <c r="D28" s="12">
        <v>356.67</v>
      </c>
      <c r="E28" s="12"/>
    </row>
    <row r="29" spans="1:5" ht="49.9" customHeight="1">
      <c r="A29" s="2" t="s">
        <v>44</v>
      </c>
      <c r="B29" s="11">
        <v>11</v>
      </c>
      <c r="D29" s="12">
        <v>1274</v>
      </c>
      <c r="E29" s="12"/>
    </row>
    <row r="30" spans="1:5" ht="52.15" customHeight="1">
      <c r="A30" s="2" t="s">
        <v>33</v>
      </c>
      <c r="B30" s="11">
        <v>8</v>
      </c>
      <c r="D30" s="12">
        <v>705.4</v>
      </c>
      <c r="E30" s="12"/>
    </row>
    <row r="31" spans="1:5" ht="46.9" customHeight="1">
      <c r="A31" s="2" t="s">
        <v>22</v>
      </c>
      <c r="B31" s="11">
        <v>8</v>
      </c>
      <c r="D31" s="12">
        <v>1079.2</v>
      </c>
      <c r="E31" s="12"/>
    </row>
    <row r="32" spans="1:5" ht="55.9" customHeight="1">
      <c r="A32" s="2" t="s">
        <v>13</v>
      </c>
      <c r="B32" s="11">
        <v>2</v>
      </c>
      <c r="D32" s="12">
        <v>77.98</v>
      </c>
      <c r="E32" s="12"/>
    </row>
    <row r="33" spans="1:5" ht="59.45" customHeight="1">
      <c r="A33" s="2" t="s">
        <v>97</v>
      </c>
      <c r="B33" s="11">
        <v>5</v>
      </c>
      <c r="D33" s="12">
        <f>138.7*B33</f>
        <v>693.5</v>
      </c>
      <c r="E33" s="12"/>
    </row>
    <row r="34" spans="1:5" ht="54.6" customHeight="1">
      <c r="A34" s="2" t="s">
        <v>46</v>
      </c>
      <c r="B34" s="11">
        <v>6</v>
      </c>
      <c r="D34" s="12">
        <f>71.51*B34</f>
        <v>429.06000000000006</v>
      </c>
      <c r="E34" s="12"/>
    </row>
    <row r="35" spans="1:5" ht="54.6" customHeight="1">
      <c r="A35" s="2" t="s">
        <v>98</v>
      </c>
      <c r="B35" s="11">
        <v>1</v>
      </c>
      <c r="C35" s="2"/>
      <c r="D35" s="12">
        <v>74.849999999999994</v>
      </c>
      <c r="E35" s="12"/>
    </row>
    <row r="36" spans="1:5" ht="54.6" customHeight="1">
      <c r="A36" s="2" t="s">
        <v>23</v>
      </c>
      <c r="B36" s="11">
        <v>30</v>
      </c>
      <c r="C36" s="12"/>
      <c r="D36" s="12">
        <v>2735.76</v>
      </c>
      <c r="E36" s="12"/>
    </row>
    <row r="37" spans="1:5" ht="69.599999999999994" customHeight="1">
      <c r="A37" s="2" t="s">
        <v>99</v>
      </c>
      <c r="B37" s="11">
        <v>1</v>
      </c>
      <c r="D37" s="14">
        <v>39.5</v>
      </c>
      <c r="E37" s="12"/>
    </row>
    <row r="38" spans="1:5" ht="39" customHeight="1">
      <c r="A38" s="2" t="s">
        <v>100</v>
      </c>
      <c r="B38" s="11">
        <v>13</v>
      </c>
      <c r="C38" s="12"/>
      <c r="D38" s="12">
        <f>39.54*B38</f>
        <v>514.02</v>
      </c>
      <c r="E38" s="12"/>
    </row>
    <row r="39" spans="1:5" ht="61.9" customHeight="1">
      <c r="A39" s="2" t="s">
        <v>58</v>
      </c>
      <c r="B39" s="11">
        <v>10</v>
      </c>
      <c r="C39" s="12"/>
      <c r="D39" s="12"/>
      <c r="E39" s="12"/>
    </row>
    <row r="40" spans="1:5" ht="82.9" customHeight="1">
      <c r="A40" s="3" t="s">
        <v>24</v>
      </c>
      <c r="B40" s="4">
        <v>238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F43"/>
  <sheetViews>
    <sheetView topLeftCell="A34" workbookViewId="0">
      <selection activeCell="A14" sqref="A14"/>
    </sheetView>
  </sheetViews>
  <sheetFormatPr defaultColWidth="12.7109375" defaultRowHeight="15.75" customHeight="1"/>
  <cols>
    <col min="1" max="1" width="25.140625" customWidth="1"/>
  </cols>
  <sheetData>
    <row r="2" spans="1:6" ht="12.75">
      <c r="A2" s="1" t="s">
        <v>0</v>
      </c>
      <c r="B2" s="10" t="s">
        <v>1</v>
      </c>
      <c r="C2" s="12"/>
      <c r="D2" s="12"/>
    </row>
    <row r="3" spans="1:6" ht="57.6" customHeight="1">
      <c r="A3" s="2" t="s">
        <v>101</v>
      </c>
      <c r="B3" s="11">
        <v>3</v>
      </c>
      <c r="D3" s="12">
        <f>270.52*B3</f>
        <v>811.56</v>
      </c>
    </row>
    <row r="4" spans="1:6" ht="123" customHeight="1">
      <c r="A4" s="2" t="s">
        <v>16</v>
      </c>
      <c r="B4" s="11">
        <v>7</v>
      </c>
      <c r="C4" s="12"/>
      <c r="D4" s="12">
        <v>787.5</v>
      </c>
    </row>
    <row r="5" spans="1:6" ht="121.9" customHeight="1">
      <c r="A5" s="2" t="s">
        <v>37</v>
      </c>
      <c r="B5" s="11">
        <v>1</v>
      </c>
      <c r="C5" s="12"/>
      <c r="D5" s="12">
        <v>106.99</v>
      </c>
      <c r="F5" s="2"/>
    </row>
    <row r="6" spans="1:6" ht="71.45" customHeight="1">
      <c r="A6" s="2" t="s">
        <v>47</v>
      </c>
      <c r="B6" s="11">
        <v>3</v>
      </c>
      <c r="D6" s="12">
        <f>89.99*B6</f>
        <v>269.96999999999997</v>
      </c>
    </row>
    <row r="7" spans="1:6" ht="44.45" customHeight="1">
      <c r="A7" s="2" t="s">
        <v>102</v>
      </c>
      <c r="B7" s="11">
        <v>10</v>
      </c>
      <c r="D7" s="12">
        <v>1058.0999999999999</v>
      </c>
    </row>
    <row r="8" spans="1:6" ht="37.9" customHeight="1">
      <c r="A8" s="2" t="s">
        <v>38</v>
      </c>
      <c r="B8" s="11">
        <v>5</v>
      </c>
      <c r="D8" s="12">
        <v>276.05</v>
      </c>
    </row>
    <row r="9" spans="1:6" ht="73.900000000000006" customHeight="1">
      <c r="A9" s="2" t="s">
        <v>88</v>
      </c>
      <c r="B9" s="11">
        <v>3</v>
      </c>
      <c r="D9" s="12">
        <v>212.44</v>
      </c>
    </row>
    <row r="10" spans="1:6" ht="69.599999999999994" customHeight="1">
      <c r="A10" s="2" t="s">
        <v>28</v>
      </c>
      <c r="B10" s="11">
        <v>1</v>
      </c>
      <c r="D10" s="12">
        <v>63.74</v>
      </c>
    </row>
    <row r="11" spans="1:6" ht="45.6" customHeight="1">
      <c r="A11" s="2" t="s">
        <v>103</v>
      </c>
      <c r="B11" s="11">
        <v>5</v>
      </c>
      <c r="D11" s="12">
        <f>53.32*B11</f>
        <v>266.60000000000002</v>
      </c>
    </row>
    <row r="12" spans="1:6" ht="70.150000000000006" customHeight="1">
      <c r="A12" s="2" t="s">
        <v>68</v>
      </c>
      <c r="B12" s="11">
        <v>6</v>
      </c>
      <c r="D12" s="12">
        <f>53.08*B12</f>
        <v>318.48</v>
      </c>
    </row>
    <row r="13" spans="1:6" ht="70.150000000000006" customHeight="1">
      <c r="A13" s="2" t="s">
        <v>104</v>
      </c>
      <c r="B13" s="11">
        <v>5</v>
      </c>
      <c r="D13" s="12">
        <f>205.99*B13</f>
        <v>1029.95</v>
      </c>
    </row>
    <row r="14" spans="1:6" ht="58.15" customHeight="1">
      <c r="A14" s="2" t="s">
        <v>105</v>
      </c>
      <c r="B14" s="11">
        <v>2</v>
      </c>
      <c r="C14" s="12"/>
      <c r="D14" s="12"/>
    </row>
    <row r="15" spans="1:6" ht="47.45" customHeight="1">
      <c r="A15" s="2" t="s">
        <v>106</v>
      </c>
      <c r="B15" s="11">
        <v>2</v>
      </c>
      <c r="C15" s="12"/>
      <c r="D15" s="12"/>
    </row>
    <row r="16" spans="1:6" ht="54" customHeight="1">
      <c r="A16" s="2" t="s">
        <v>6</v>
      </c>
      <c r="B16" s="11">
        <v>21</v>
      </c>
      <c r="C16" s="12"/>
      <c r="D16" s="12"/>
    </row>
    <row r="17" spans="1:4" ht="45" customHeight="1">
      <c r="A17" s="2" t="s">
        <v>107</v>
      </c>
      <c r="B17" s="11">
        <v>7</v>
      </c>
      <c r="D17" s="12">
        <f>220.82*B17</f>
        <v>1545.74</v>
      </c>
    </row>
    <row r="18" spans="1:4" ht="61.9" customHeight="1">
      <c r="A18" s="2" t="s">
        <v>108</v>
      </c>
      <c r="B18" s="11">
        <v>3</v>
      </c>
      <c r="D18" s="12">
        <f>49.99*B18</f>
        <v>149.97</v>
      </c>
    </row>
    <row r="19" spans="1:4" ht="63.6" customHeight="1">
      <c r="A19" s="2" t="s">
        <v>40</v>
      </c>
      <c r="B19" s="11">
        <v>4</v>
      </c>
      <c r="D19" s="12">
        <f>166.66*B19</f>
        <v>666.64</v>
      </c>
    </row>
    <row r="20" spans="1:4" ht="59.45" customHeight="1">
      <c r="A20" s="2" t="s">
        <v>42</v>
      </c>
      <c r="B20" s="11">
        <v>46</v>
      </c>
      <c r="D20" s="12">
        <f>79.99*B20</f>
        <v>3679.54</v>
      </c>
    </row>
    <row r="21" spans="1:4" ht="53.45" customHeight="1">
      <c r="A21" s="2" t="s">
        <v>9</v>
      </c>
      <c r="B21" s="11">
        <v>3</v>
      </c>
      <c r="D21" s="12">
        <f>54.99*B21</f>
        <v>164.97</v>
      </c>
    </row>
    <row r="22" spans="1:4" ht="56.45" customHeight="1">
      <c r="A22" s="2" t="s">
        <v>109</v>
      </c>
      <c r="B22" s="11">
        <v>1</v>
      </c>
      <c r="C22" s="12"/>
      <c r="D22" s="12"/>
    </row>
    <row r="23" spans="1:4" ht="45" customHeight="1">
      <c r="A23" s="2" t="s">
        <v>110</v>
      </c>
      <c r="B23" s="11">
        <v>1</v>
      </c>
      <c r="C23" s="12"/>
      <c r="D23" s="12"/>
    </row>
    <row r="24" spans="1:4" ht="54" customHeight="1">
      <c r="A24" s="2" t="s">
        <v>111</v>
      </c>
      <c r="B24" s="11">
        <v>4</v>
      </c>
      <c r="C24" s="12"/>
      <c r="D24" s="12"/>
    </row>
    <row r="25" spans="1:4" ht="45.6" customHeight="1">
      <c r="A25" s="2" t="s">
        <v>112</v>
      </c>
      <c r="B25" s="11">
        <v>2</v>
      </c>
      <c r="C25" s="12"/>
      <c r="D25" s="12"/>
    </row>
    <row r="26" spans="1:4" ht="67.150000000000006" customHeight="1">
      <c r="A26" s="2" t="s">
        <v>113</v>
      </c>
      <c r="B26" s="11">
        <v>4</v>
      </c>
      <c r="D26" s="12">
        <f>149.55*B26</f>
        <v>598.20000000000005</v>
      </c>
    </row>
    <row r="27" spans="1:4" ht="52.9" customHeight="1">
      <c r="A27" s="2" t="s">
        <v>114</v>
      </c>
      <c r="B27" s="11">
        <v>1</v>
      </c>
      <c r="C27" s="12"/>
      <c r="D27" s="12"/>
    </row>
    <row r="28" spans="1:4" ht="50.45" customHeight="1">
      <c r="A28" s="2" t="s">
        <v>10</v>
      </c>
      <c r="B28" s="11">
        <v>10</v>
      </c>
      <c r="D28" s="12">
        <v>74.16</v>
      </c>
    </row>
    <row r="29" spans="1:4" ht="48" customHeight="1">
      <c r="A29" s="2" t="s">
        <v>115</v>
      </c>
      <c r="B29" s="11">
        <v>1</v>
      </c>
      <c r="C29" s="12"/>
      <c r="D29" s="12"/>
    </row>
    <row r="30" spans="1:4" ht="52.9" customHeight="1">
      <c r="A30" s="2" t="s">
        <v>116</v>
      </c>
      <c r="B30" s="11">
        <v>1</v>
      </c>
      <c r="C30" s="12"/>
      <c r="D30" s="12"/>
    </row>
    <row r="31" spans="1:4" ht="54" customHeight="1">
      <c r="A31" s="2" t="s">
        <v>117</v>
      </c>
      <c r="B31" s="11">
        <v>1</v>
      </c>
      <c r="C31" s="12"/>
      <c r="D31" s="12"/>
    </row>
    <row r="32" spans="1:4" ht="50.45" customHeight="1">
      <c r="A32" s="2" t="s">
        <v>118</v>
      </c>
      <c r="B32" s="11">
        <v>2</v>
      </c>
      <c r="D32" s="12">
        <f>161.38*B32</f>
        <v>322.76</v>
      </c>
    </row>
    <row r="33" spans="1:4" ht="40.15" customHeight="1">
      <c r="A33" s="2" t="s">
        <v>45</v>
      </c>
      <c r="B33" s="11">
        <v>10</v>
      </c>
      <c r="D33" s="12">
        <f>125.79*B33</f>
        <v>1257.9000000000001</v>
      </c>
    </row>
    <row r="34" spans="1:4" ht="42" customHeight="1">
      <c r="A34" s="2" t="s">
        <v>12</v>
      </c>
      <c r="B34" s="11">
        <v>5</v>
      </c>
      <c r="D34" s="12"/>
    </row>
    <row r="35" spans="1:4" ht="45" customHeight="1">
      <c r="A35" s="2" t="s">
        <v>46</v>
      </c>
      <c r="B35" s="11">
        <v>12</v>
      </c>
      <c r="D35" s="12">
        <v>79.53</v>
      </c>
    </row>
    <row r="36" spans="1:4" ht="54.6" customHeight="1">
      <c r="A36" s="2" t="s">
        <v>119</v>
      </c>
      <c r="B36" s="11">
        <v>2</v>
      </c>
      <c r="D36" s="12">
        <f>101.95*B36</f>
        <v>203.9</v>
      </c>
    </row>
    <row r="37" spans="1:4" ht="41.45" customHeight="1">
      <c r="A37" s="2" t="s">
        <v>14</v>
      </c>
      <c r="B37" s="11">
        <v>6</v>
      </c>
      <c r="D37" s="12">
        <f>138.28*B37</f>
        <v>829.68000000000006</v>
      </c>
    </row>
    <row r="38" spans="1:4" ht="34.9" customHeight="1">
      <c r="A38" s="2" t="s">
        <v>83</v>
      </c>
      <c r="B38" s="11">
        <v>1</v>
      </c>
      <c r="C38" s="12"/>
      <c r="D38" s="12"/>
    </row>
    <row r="39" spans="1:4" ht="42.6" customHeight="1">
      <c r="A39" s="2" t="s">
        <v>99</v>
      </c>
      <c r="B39" s="11">
        <v>1</v>
      </c>
      <c r="C39" s="12"/>
      <c r="D39" s="12"/>
    </row>
    <row r="40" spans="1:4" ht="43.15" customHeight="1">
      <c r="A40" s="2" t="s">
        <v>57</v>
      </c>
      <c r="B40" s="11">
        <v>4</v>
      </c>
      <c r="D40" s="12">
        <f>220.4*B40</f>
        <v>881.6</v>
      </c>
    </row>
    <row r="41" spans="1:4" ht="43.9" customHeight="1">
      <c r="A41" s="2" t="s">
        <v>120</v>
      </c>
      <c r="B41" s="11">
        <v>1</v>
      </c>
      <c r="D41" s="12">
        <v>278.58999999999997</v>
      </c>
    </row>
    <row r="42" spans="1:4" ht="61.15" customHeight="1">
      <c r="A42" s="2" t="s">
        <v>121</v>
      </c>
      <c r="B42" s="11">
        <v>3</v>
      </c>
      <c r="D42" s="12">
        <f>112.49*B42</f>
        <v>337.46999999999997</v>
      </c>
    </row>
    <row r="43" spans="1:4" ht="12.75">
      <c r="A43" s="3" t="s">
        <v>15</v>
      </c>
      <c r="B43" s="4">
        <v>210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D50"/>
  <sheetViews>
    <sheetView topLeftCell="A42" workbookViewId="0">
      <selection activeCell="A36" sqref="A36"/>
    </sheetView>
  </sheetViews>
  <sheetFormatPr defaultColWidth="12.7109375" defaultRowHeight="15.75" customHeight="1"/>
  <cols>
    <col min="1" max="1" width="39.85546875" customWidth="1"/>
    <col min="3" max="3" width="39.28515625" customWidth="1"/>
  </cols>
  <sheetData>
    <row r="2" spans="1:4" ht="12.75">
      <c r="A2" s="1" t="s">
        <v>0</v>
      </c>
      <c r="B2" s="10" t="s">
        <v>1</v>
      </c>
      <c r="C2" s="12"/>
      <c r="D2" s="12"/>
    </row>
    <row r="3" spans="1:4" ht="98.45" customHeight="1">
      <c r="A3" s="2" t="s">
        <v>122</v>
      </c>
      <c r="B3" s="11">
        <v>2</v>
      </c>
      <c r="C3" s="12"/>
      <c r="D3" s="12">
        <f>80.15*B3</f>
        <v>160.30000000000001</v>
      </c>
    </row>
    <row r="4" spans="1:4" ht="67.900000000000006" customHeight="1">
      <c r="A4" s="2" t="s">
        <v>123</v>
      </c>
      <c r="B4" s="11">
        <v>2</v>
      </c>
      <c r="C4" s="12"/>
      <c r="D4" s="12">
        <f>91.37*B4</f>
        <v>182.74</v>
      </c>
    </row>
    <row r="5" spans="1:4" ht="77.45" customHeight="1">
      <c r="A5" s="2" t="s">
        <v>17</v>
      </c>
      <c r="B5" s="11">
        <v>10</v>
      </c>
      <c r="C5" s="12"/>
      <c r="D5" s="12">
        <f>96.35*B5</f>
        <v>963.5</v>
      </c>
    </row>
    <row r="6" spans="1:4" ht="50.45" customHeight="1">
      <c r="A6" s="2" t="s">
        <v>124</v>
      </c>
      <c r="B6" s="11">
        <v>2</v>
      </c>
      <c r="C6" s="12"/>
      <c r="D6" s="12">
        <f>96.35*2</f>
        <v>192.7</v>
      </c>
    </row>
    <row r="7" spans="1:4" ht="50.45" customHeight="1">
      <c r="A7" s="2" t="s">
        <v>125</v>
      </c>
      <c r="B7" s="11">
        <v>12</v>
      </c>
      <c r="C7" s="12"/>
      <c r="D7" s="12">
        <f>B7*91.2</f>
        <v>1094.4000000000001</v>
      </c>
    </row>
    <row r="8" spans="1:4" ht="50.45" customHeight="1">
      <c r="A8" s="2" t="s">
        <v>126</v>
      </c>
      <c r="B8" s="11">
        <v>1</v>
      </c>
      <c r="D8" s="12">
        <v>49.5</v>
      </c>
    </row>
    <row r="9" spans="1:4" ht="100.9" customHeight="1">
      <c r="A9" s="2" t="s">
        <v>25</v>
      </c>
      <c r="B9" s="11">
        <v>2</v>
      </c>
      <c r="C9" s="12"/>
      <c r="D9" s="14">
        <v>7695.45</v>
      </c>
    </row>
    <row r="10" spans="1:4" ht="117" customHeight="1">
      <c r="A10" s="2" t="s">
        <v>127</v>
      </c>
      <c r="B10" s="11">
        <v>1</v>
      </c>
      <c r="C10" s="12"/>
      <c r="D10" s="17">
        <v>462.92</v>
      </c>
    </row>
    <row r="11" spans="1:4" ht="96" customHeight="1">
      <c r="A11" s="2" t="s">
        <v>128</v>
      </c>
      <c r="B11" s="11">
        <v>3</v>
      </c>
      <c r="C11" s="12"/>
      <c r="D11" s="14">
        <v>462.92</v>
      </c>
    </row>
    <row r="12" spans="1:4" ht="99.6" customHeight="1">
      <c r="A12" s="2" t="s">
        <v>28</v>
      </c>
      <c r="B12" s="11">
        <v>5</v>
      </c>
      <c r="C12" s="12"/>
      <c r="D12" s="14">
        <v>462.92</v>
      </c>
    </row>
    <row r="13" spans="1:4" ht="111.6" customHeight="1">
      <c r="A13" s="2" t="s">
        <v>20</v>
      </c>
      <c r="B13" s="11">
        <v>5</v>
      </c>
      <c r="C13" s="12"/>
      <c r="D13" s="14">
        <v>293.99</v>
      </c>
    </row>
    <row r="14" spans="1:4" ht="98.45" customHeight="1">
      <c r="A14" s="2" t="s">
        <v>129</v>
      </c>
      <c r="B14" s="11">
        <v>2</v>
      </c>
      <c r="C14" s="12"/>
      <c r="D14" s="14">
        <v>293.99</v>
      </c>
    </row>
    <row r="15" spans="1:4" ht="109.15" customHeight="1">
      <c r="A15" s="2" t="s">
        <v>68</v>
      </c>
      <c r="B15" s="11">
        <v>3</v>
      </c>
      <c r="C15" s="12"/>
      <c r="D15" s="14">
        <v>293.99</v>
      </c>
    </row>
    <row r="16" spans="1:4" ht="98.45" customHeight="1">
      <c r="A16" s="2" t="s">
        <v>29</v>
      </c>
      <c r="B16" s="11">
        <v>1</v>
      </c>
      <c r="C16" s="12"/>
      <c r="D16" s="14">
        <v>342.99</v>
      </c>
    </row>
    <row r="17" spans="1:4" ht="106.9" customHeight="1">
      <c r="A17" s="2" t="s">
        <v>130</v>
      </c>
      <c r="B17" s="11">
        <v>2</v>
      </c>
      <c r="C17" s="12"/>
      <c r="D17" s="14">
        <v>342.99</v>
      </c>
    </row>
    <row r="18" spans="1:4" ht="114" customHeight="1">
      <c r="A18" s="2" t="s">
        <v>131</v>
      </c>
      <c r="B18" s="11">
        <v>13</v>
      </c>
      <c r="C18" s="12"/>
      <c r="D18" s="14">
        <v>144.94</v>
      </c>
    </row>
    <row r="19" spans="1:4" ht="100.15" customHeight="1">
      <c r="A19" s="2" t="s">
        <v>93</v>
      </c>
      <c r="B19" s="11">
        <v>5</v>
      </c>
      <c r="C19" s="12"/>
      <c r="D19" s="14">
        <v>197.99</v>
      </c>
    </row>
    <row r="20" spans="1:4" ht="96.6" customHeight="1">
      <c r="A20" s="2" t="s">
        <v>21</v>
      </c>
      <c r="B20" s="11">
        <v>9</v>
      </c>
      <c r="C20" s="12"/>
      <c r="D20" s="12"/>
    </row>
    <row r="21" spans="1:4" ht="121.15" customHeight="1">
      <c r="A21" s="2" t="s">
        <v>30</v>
      </c>
      <c r="B21" s="11">
        <v>2</v>
      </c>
      <c r="C21" s="12"/>
      <c r="D21" s="14">
        <v>206.99</v>
      </c>
    </row>
    <row r="22" spans="1:4" ht="103.9" customHeight="1">
      <c r="A22" s="2" t="s">
        <v>31</v>
      </c>
      <c r="B22" s="11">
        <v>3</v>
      </c>
      <c r="C22" s="12"/>
      <c r="D22" s="14">
        <v>202.99</v>
      </c>
    </row>
    <row r="23" spans="1:4" ht="102" customHeight="1">
      <c r="A23" s="2" t="s">
        <v>132</v>
      </c>
      <c r="B23" s="11">
        <v>10</v>
      </c>
      <c r="C23" s="12"/>
      <c r="D23" s="14">
        <v>79.5</v>
      </c>
    </row>
    <row r="24" spans="1:4" ht="113.45" customHeight="1">
      <c r="A24" s="2" t="s">
        <v>55</v>
      </c>
      <c r="B24" s="11">
        <v>4</v>
      </c>
      <c r="C24" s="12"/>
      <c r="D24" s="14">
        <v>495.51</v>
      </c>
    </row>
    <row r="25" spans="1:4" ht="99" customHeight="1">
      <c r="A25" s="2" t="s">
        <v>40</v>
      </c>
      <c r="B25" s="11">
        <v>6</v>
      </c>
      <c r="C25" s="12"/>
      <c r="D25" s="14">
        <v>173.99</v>
      </c>
    </row>
    <row r="26" spans="1:4" ht="111" customHeight="1">
      <c r="A26" s="2" t="s">
        <v>50</v>
      </c>
      <c r="B26" s="11">
        <v>20</v>
      </c>
      <c r="C26" s="12"/>
      <c r="D26" s="14">
        <v>38.5</v>
      </c>
    </row>
    <row r="27" spans="1:4" ht="90" customHeight="1">
      <c r="A27" s="2" t="s">
        <v>133</v>
      </c>
      <c r="B27" s="11">
        <v>12</v>
      </c>
      <c r="C27" s="12"/>
      <c r="D27" s="14">
        <v>47.5</v>
      </c>
    </row>
    <row r="28" spans="1:4" ht="90.6" customHeight="1">
      <c r="A28" s="2" t="s">
        <v>32</v>
      </c>
      <c r="B28" s="11">
        <v>2</v>
      </c>
      <c r="C28" s="12"/>
      <c r="D28" s="14">
        <v>175.99</v>
      </c>
    </row>
    <row r="29" spans="1:4" ht="121.9" customHeight="1">
      <c r="A29" s="2" t="s">
        <v>8</v>
      </c>
      <c r="B29" s="11">
        <v>10</v>
      </c>
      <c r="C29" s="12"/>
      <c r="D29" s="14">
        <v>336.44</v>
      </c>
    </row>
    <row r="30" spans="1:4" ht="97.9" customHeight="1">
      <c r="A30" s="2" t="s">
        <v>43</v>
      </c>
      <c r="B30" s="11">
        <v>13</v>
      </c>
      <c r="C30" s="12"/>
      <c r="D30" s="14">
        <v>27.99</v>
      </c>
    </row>
    <row r="31" spans="1:4" ht="126.6" customHeight="1">
      <c r="A31" s="2" t="s">
        <v>134</v>
      </c>
      <c r="B31" s="11">
        <v>1</v>
      </c>
      <c r="C31" s="12"/>
      <c r="D31" s="14">
        <v>178.5</v>
      </c>
    </row>
    <row r="32" spans="1:4" ht="84.6" customHeight="1">
      <c r="A32" s="2" t="s">
        <v>61</v>
      </c>
      <c r="B32" s="11">
        <v>11</v>
      </c>
      <c r="C32" s="12"/>
      <c r="D32" s="14">
        <v>23.84</v>
      </c>
    </row>
    <row r="33" spans="1:4" ht="115.9" customHeight="1">
      <c r="A33" s="2" t="s">
        <v>22</v>
      </c>
      <c r="B33" s="11">
        <v>8</v>
      </c>
      <c r="C33" s="12"/>
      <c r="D33" s="14">
        <v>217.86</v>
      </c>
    </row>
    <row r="34" spans="1:4" ht="101.45" customHeight="1">
      <c r="A34" s="2" t="s">
        <v>135</v>
      </c>
      <c r="B34" s="11">
        <v>4</v>
      </c>
      <c r="C34" s="12"/>
      <c r="D34" s="14">
        <v>108.73</v>
      </c>
    </row>
    <row r="35" spans="1:4" ht="85.9" customHeight="1">
      <c r="A35" s="2" t="s">
        <v>136</v>
      </c>
      <c r="B35" s="11">
        <v>3</v>
      </c>
      <c r="C35" s="12"/>
      <c r="D35" s="14">
        <v>92.96</v>
      </c>
    </row>
    <row r="36" spans="1:4" ht="100.15" customHeight="1">
      <c r="A36" s="2" t="s">
        <v>137</v>
      </c>
      <c r="B36" s="11">
        <v>8</v>
      </c>
      <c r="C36" s="12"/>
      <c r="D36" s="14">
        <v>99.39</v>
      </c>
    </row>
    <row r="37" spans="1:4" ht="94.9" customHeight="1">
      <c r="A37" s="2" t="s">
        <v>138</v>
      </c>
      <c r="B37" s="11">
        <v>3</v>
      </c>
      <c r="C37" s="12"/>
      <c r="D37" s="14">
        <v>99.39</v>
      </c>
    </row>
    <row r="38" spans="1:4" ht="91.9" customHeight="1">
      <c r="A38" s="2" t="s">
        <v>139</v>
      </c>
      <c r="B38" s="11">
        <v>2</v>
      </c>
      <c r="C38" s="12"/>
      <c r="D38" s="14">
        <v>99.39</v>
      </c>
    </row>
    <row r="39" spans="1:4" ht="82.9" customHeight="1">
      <c r="A39" s="2" t="s">
        <v>140</v>
      </c>
      <c r="B39" s="11">
        <v>4</v>
      </c>
      <c r="C39" s="12"/>
      <c r="D39" s="14">
        <v>100.31</v>
      </c>
    </row>
    <row r="40" spans="1:4" ht="88.9" customHeight="1">
      <c r="A40" s="2" t="s">
        <v>34</v>
      </c>
      <c r="B40" s="11">
        <v>9</v>
      </c>
      <c r="C40" s="12"/>
      <c r="D40" s="14">
        <v>75.989999999999995</v>
      </c>
    </row>
    <row r="41" spans="1:4" ht="97.9" customHeight="1">
      <c r="A41" s="2" t="s">
        <v>141</v>
      </c>
      <c r="B41" s="11">
        <v>9</v>
      </c>
      <c r="C41" s="12"/>
      <c r="D41" s="14">
        <v>107.25</v>
      </c>
    </row>
    <row r="42" spans="1:4" ht="109.9" customHeight="1">
      <c r="A42" s="2" t="s">
        <v>142</v>
      </c>
      <c r="B42" s="11">
        <v>2</v>
      </c>
      <c r="C42" s="12"/>
      <c r="D42" s="14">
        <v>164.16</v>
      </c>
    </row>
    <row r="43" spans="1:4" ht="89.45" customHeight="1">
      <c r="A43" s="2" t="s">
        <v>143</v>
      </c>
      <c r="B43" s="11">
        <v>17</v>
      </c>
      <c r="C43" s="12"/>
      <c r="D43" s="14">
        <v>69.12</v>
      </c>
    </row>
    <row r="44" spans="1:4" ht="81" customHeight="1">
      <c r="A44" s="2" t="s">
        <v>144</v>
      </c>
      <c r="B44" s="11">
        <v>6</v>
      </c>
      <c r="C44" s="12"/>
      <c r="D44" s="15">
        <v>143</v>
      </c>
    </row>
    <row r="45" spans="1:4" ht="99.6" customHeight="1">
      <c r="A45" s="2" t="s">
        <v>62</v>
      </c>
      <c r="B45" s="11">
        <v>8</v>
      </c>
      <c r="C45" s="12"/>
      <c r="D45" s="15">
        <v>289</v>
      </c>
    </row>
    <row r="46" spans="1:4" ht="92.45" customHeight="1">
      <c r="A46" s="2" t="s">
        <v>145</v>
      </c>
      <c r="B46" s="11">
        <v>1</v>
      </c>
      <c r="C46" s="12"/>
      <c r="D46" s="15">
        <v>48</v>
      </c>
    </row>
    <row r="47" spans="1:4" ht="105.6" customHeight="1">
      <c r="A47" s="2" t="s">
        <v>100</v>
      </c>
      <c r="B47" s="11">
        <v>9</v>
      </c>
      <c r="C47" s="12"/>
      <c r="D47" s="14">
        <v>48.5</v>
      </c>
    </row>
    <row r="48" spans="1:4" ht="92.45" customHeight="1">
      <c r="A48" s="2" t="s">
        <v>146</v>
      </c>
      <c r="B48" s="11">
        <v>3</v>
      </c>
      <c r="C48" s="12"/>
      <c r="D48" s="14">
        <v>41.5</v>
      </c>
    </row>
    <row r="49" spans="1:4" ht="91.9" customHeight="1">
      <c r="A49" s="2" t="s">
        <v>121</v>
      </c>
      <c r="B49" s="11">
        <v>3</v>
      </c>
      <c r="C49" s="12"/>
      <c r="D49" s="15">
        <v>119</v>
      </c>
    </row>
    <row r="50" spans="1:4" ht="12.75">
      <c r="A50" s="3" t="s">
        <v>15</v>
      </c>
      <c r="B50" s="16">
        <v>273</v>
      </c>
      <c r="C50" s="12"/>
      <c r="D50" s="12"/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E30"/>
  <sheetViews>
    <sheetView topLeftCell="A26" workbookViewId="0">
      <selection activeCell="A28" sqref="A28"/>
    </sheetView>
  </sheetViews>
  <sheetFormatPr defaultColWidth="12.7109375" defaultRowHeight="15.75" customHeight="1"/>
  <cols>
    <col min="1" max="1" width="25.28515625" customWidth="1"/>
    <col min="3" max="3" width="22.28515625" customWidth="1"/>
  </cols>
  <sheetData>
    <row r="2" spans="1:5" ht="12.75">
      <c r="A2" s="1" t="s">
        <v>0</v>
      </c>
      <c r="B2" s="10" t="s">
        <v>1</v>
      </c>
      <c r="C2" s="12" t="s">
        <v>212</v>
      </c>
      <c r="D2" s="12" t="s">
        <v>214</v>
      </c>
      <c r="E2" s="12" t="s">
        <v>213</v>
      </c>
    </row>
    <row r="3" spans="1:5" ht="116.45" customHeight="1">
      <c r="A3" s="2" t="s">
        <v>147</v>
      </c>
      <c r="B3" s="11">
        <v>59</v>
      </c>
      <c r="C3" s="12"/>
      <c r="D3" s="14">
        <v>180.6</v>
      </c>
      <c r="E3" s="12"/>
    </row>
    <row r="4" spans="1:5" ht="91.9" customHeight="1">
      <c r="A4" s="2" t="s">
        <v>36</v>
      </c>
      <c r="B4" s="11">
        <v>3</v>
      </c>
      <c r="C4" s="12"/>
      <c r="D4" s="14">
        <v>180.99</v>
      </c>
      <c r="E4" s="12"/>
    </row>
    <row r="5" spans="1:5" ht="90.6" customHeight="1">
      <c r="A5" s="2" t="s">
        <v>148</v>
      </c>
      <c r="B5" s="11">
        <v>5</v>
      </c>
      <c r="C5" s="12"/>
      <c r="D5" s="14">
        <v>180.99</v>
      </c>
      <c r="E5" s="12"/>
    </row>
    <row r="6" spans="1:5" ht="89.45" customHeight="1">
      <c r="A6" s="2" t="s">
        <v>3</v>
      </c>
      <c r="B6" s="11">
        <v>11</v>
      </c>
      <c r="C6" s="12"/>
      <c r="D6" s="14">
        <v>193.53</v>
      </c>
      <c r="E6" s="12"/>
    </row>
    <row r="7" spans="1:5" ht="81.599999999999994" customHeight="1">
      <c r="A7" s="2" t="s">
        <v>66</v>
      </c>
      <c r="B7" s="11">
        <v>6</v>
      </c>
      <c r="C7" s="12"/>
      <c r="D7" s="14">
        <v>413.99</v>
      </c>
      <c r="E7" s="12"/>
    </row>
    <row r="8" spans="1:5" ht="93.6" customHeight="1">
      <c r="A8" s="2" t="s">
        <v>48</v>
      </c>
      <c r="B8" s="11">
        <v>4</v>
      </c>
      <c r="C8" s="12"/>
      <c r="D8" s="14">
        <v>206.99</v>
      </c>
      <c r="E8" s="12"/>
    </row>
    <row r="9" spans="1:5" ht="89.45" customHeight="1">
      <c r="A9" s="2" t="s">
        <v>59</v>
      </c>
      <c r="B9" s="11">
        <v>1</v>
      </c>
      <c r="C9" s="12"/>
      <c r="D9" s="15">
        <v>179</v>
      </c>
      <c r="E9" s="12"/>
    </row>
    <row r="10" spans="1:5" ht="107.45" customHeight="1">
      <c r="A10" s="2" t="s">
        <v>149</v>
      </c>
      <c r="B10" s="11">
        <v>8</v>
      </c>
      <c r="C10" s="12"/>
      <c r="D10" s="14">
        <v>150.72999999999999</v>
      </c>
      <c r="E10" s="12"/>
    </row>
    <row r="11" spans="1:5" ht="91.9" customHeight="1">
      <c r="A11" s="2" t="s">
        <v>150</v>
      </c>
      <c r="B11" s="11">
        <v>6</v>
      </c>
      <c r="C11" s="12"/>
      <c r="D11" s="14">
        <v>157.44</v>
      </c>
      <c r="E11" s="12"/>
    </row>
    <row r="12" spans="1:5" ht="99" customHeight="1">
      <c r="A12" s="2" t="s">
        <v>151</v>
      </c>
      <c r="B12" s="11">
        <v>8</v>
      </c>
      <c r="C12" s="12"/>
      <c r="D12" s="14">
        <v>162.91999999999999</v>
      </c>
      <c r="E12" s="12"/>
    </row>
    <row r="13" spans="1:5" ht="105.6" customHeight="1">
      <c r="A13" s="2" t="s">
        <v>152</v>
      </c>
      <c r="B13" s="11">
        <v>3</v>
      </c>
      <c r="C13" s="12"/>
      <c r="D13" s="14">
        <v>162.91999999999999</v>
      </c>
      <c r="E13" s="12"/>
    </row>
    <row r="14" spans="1:5" ht="109.15" customHeight="1">
      <c r="A14" s="2" t="s">
        <v>153</v>
      </c>
      <c r="B14" s="11">
        <v>2</v>
      </c>
      <c r="C14" s="12"/>
      <c r="D14" s="14">
        <v>162.91999999999999</v>
      </c>
      <c r="E14" s="12"/>
    </row>
    <row r="15" spans="1:5" ht="96" customHeight="1">
      <c r="A15" s="2" t="s">
        <v>60</v>
      </c>
      <c r="B15" s="11">
        <v>2</v>
      </c>
      <c r="C15" s="12"/>
      <c r="D15" s="14">
        <v>495.5</v>
      </c>
      <c r="E15" s="12"/>
    </row>
    <row r="16" spans="1:5" ht="85.15" customHeight="1">
      <c r="A16" s="2" t="s">
        <v>55</v>
      </c>
      <c r="B16" s="11">
        <v>2</v>
      </c>
      <c r="C16" s="12"/>
      <c r="D16" s="14">
        <v>495.5</v>
      </c>
      <c r="E16" s="12"/>
    </row>
    <row r="17" spans="1:5" ht="90" customHeight="1">
      <c r="A17" s="2" t="s">
        <v>154</v>
      </c>
      <c r="B17" s="11">
        <v>6</v>
      </c>
      <c r="C17" s="12"/>
      <c r="D17" s="14">
        <v>114.92</v>
      </c>
      <c r="E17" s="12"/>
    </row>
    <row r="18" spans="1:5" ht="125.45" customHeight="1">
      <c r="A18" s="2" t="s">
        <v>41</v>
      </c>
      <c r="B18" s="11">
        <v>16</v>
      </c>
      <c r="C18" s="12"/>
      <c r="D18" s="14">
        <v>127.71</v>
      </c>
      <c r="E18" s="12"/>
    </row>
    <row r="19" spans="1:5" ht="97.15" customHeight="1">
      <c r="A19" s="2" t="s">
        <v>155</v>
      </c>
      <c r="B19" s="11">
        <v>1</v>
      </c>
      <c r="C19" s="12"/>
      <c r="D19" s="14">
        <v>64.989999999999995</v>
      </c>
      <c r="E19" s="12"/>
    </row>
    <row r="20" spans="1:5" ht="107.45" customHeight="1">
      <c r="A20" s="2" t="s">
        <v>56</v>
      </c>
      <c r="B20" s="11">
        <v>18</v>
      </c>
      <c r="C20" s="12"/>
      <c r="D20" s="14">
        <v>118.9</v>
      </c>
      <c r="E20" s="12"/>
    </row>
    <row r="21" spans="1:5" ht="96" customHeight="1">
      <c r="A21" s="2" t="s">
        <v>156</v>
      </c>
      <c r="B21" s="11">
        <v>8</v>
      </c>
      <c r="C21" s="12"/>
      <c r="D21" s="14">
        <v>311.04000000000002</v>
      </c>
      <c r="E21" s="12"/>
    </row>
    <row r="22" spans="1:5" ht="72.599999999999994" customHeight="1">
      <c r="A22" s="2" t="s">
        <v>157</v>
      </c>
      <c r="B22" s="11">
        <v>1</v>
      </c>
      <c r="C22" s="12"/>
      <c r="D22" s="15">
        <v>311.04000000000002</v>
      </c>
      <c r="E22" s="12"/>
    </row>
    <row r="23" spans="1:5" ht="88.9" customHeight="1">
      <c r="A23" s="2" t="s">
        <v>158</v>
      </c>
      <c r="B23" s="11">
        <v>10</v>
      </c>
      <c r="C23" s="12"/>
      <c r="D23" s="14">
        <v>311.04000000000002</v>
      </c>
      <c r="E23" s="12"/>
    </row>
    <row r="24" spans="1:5" ht="85.15" customHeight="1">
      <c r="A24" s="2" t="s">
        <v>159</v>
      </c>
      <c r="B24" s="11">
        <v>1</v>
      </c>
      <c r="C24" s="12"/>
      <c r="D24" s="14">
        <v>311.04000000000002</v>
      </c>
      <c r="E24" s="12"/>
    </row>
    <row r="25" spans="1:5" ht="99" customHeight="1">
      <c r="A25" s="2" t="s">
        <v>118</v>
      </c>
      <c r="B25" s="11">
        <v>4</v>
      </c>
      <c r="C25" s="12"/>
      <c r="D25" s="14">
        <v>484.22</v>
      </c>
      <c r="E25" s="12"/>
    </row>
    <row r="26" spans="1:5" ht="117.6" customHeight="1">
      <c r="A26" s="2" t="s">
        <v>22</v>
      </c>
      <c r="B26" s="11">
        <v>9</v>
      </c>
      <c r="C26" s="12"/>
      <c r="D26" s="14">
        <v>217.86</v>
      </c>
      <c r="E26" s="12"/>
    </row>
    <row r="27" spans="1:5" ht="130.9" customHeight="1">
      <c r="A27" s="2" t="s">
        <v>160</v>
      </c>
      <c r="B27" s="11">
        <v>1</v>
      </c>
      <c r="C27" s="12"/>
      <c r="D27" s="14">
        <v>268.5</v>
      </c>
      <c r="E27" s="12"/>
    </row>
    <row r="28" spans="1:5" ht="105.6" customHeight="1">
      <c r="A28" s="2" t="s">
        <v>161</v>
      </c>
      <c r="B28" s="11">
        <v>11</v>
      </c>
      <c r="C28" s="12"/>
      <c r="D28" s="14">
        <v>268.5</v>
      </c>
      <c r="E28" s="12"/>
    </row>
    <row r="29" spans="1:5" ht="96.6" customHeight="1">
      <c r="A29" s="2" t="s">
        <v>162</v>
      </c>
      <c r="B29" s="11">
        <v>2</v>
      </c>
      <c r="C29" s="12"/>
      <c r="D29" s="15">
        <v>590</v>
      </c>
      <c r="E29" s="12"/>
    </row>
    <row r="30" spans="1:5" ht="12.75">
      <c r="A30" s="3" t="s">
        <v>24</v>
      </c>
      <c r="B30" s="4">
        <v>208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E71"/>
  <sheetViews>
    <sheetView workbookViewId="0">
      <selection activeCell="J72" sqref="J72"/>
    </sheetView>
  </sheetViews>
  <sheetFormatPr defaultColWidth="12.7109375" defaultRowHeight="15.75" customHeight="1"/>
  <cols>
    <col min="1" max="1" width="25.28515625" customWidth="1"/>
    <col min="3" max="3" width="19.42578125" customWidth="1"/>
    <col min="4" max="4" width="14.28515625" bestFit="1" customWidth="1"/>
  </cols>
  <sheetData>
    <row r="2" spans="1:5" ht="12.75">
      <c r="A2" s="1" t="s">
        <v>0</v>
      </c>
      <c r="B2" s="10" t="s">
        <v>1</v>
      </c>
      <c r="C2" s="12" t="s">
        <v>212</v>
      </c>
      <c r="D2" s="12" t="s">
        <v>214</v>
      </c>
      <c r="E2" s="12" t="s">
        <v>213</v>
      </c>
    </row>
    <row r="3" spans="1:5" ht="115.9" customHeight="1">
      <c r="A3" s="2" t="s">
        <v>163</v>
      </c>
      <c r="B3" s="11">
        <v>1</v>
      </c>
      <c r="C3" s="12"/>
      <c r="D3" s="14">
        <v>179.82</v>
      </c>
      <c r="E3" s="12"/>
    </row>
    <row r="4" spans="1:5" ht="105.6" customHeight="1">
      <c r="A4" s="2" t="s">
        <v>164</v>
      </c>
      <c r="B4" s="11">
        <v>1</v>
      </c>
      <c r="C4" s="12"/>
      <c r="D4" s="14">
        <v>188.25</v>
      </c>
      <c r="E4" s="12"/>
    </row>
    <row r="5" spans="1:5" ht="86.45" customHeight="1">
      <c r="A5" s="2" t="s">
        <v>47</v>
      </c>
      <c r="B5" s="11">
        <v>1</v>
      </c>
      <c r="C5" s="12"/>
      <c r="D5" s="14">
        <v>223.43</v>
      </c>
      <c r="E5" s="12"/>
    </row>
    <row r="6" spans="1:5" ht="82.15" customHeight="1">
      <c r="A6" s="2" t="s">
        <v>165</v>
      </c>
      <c r="B6" s="11">
        <v>1</v>
      </c>
      <c r="C6" s="12"/>
      <c r="D6" s="14">
        <v>219.55</v>
      </c>
      <c r="E6" s="12"/>
    </row>
    <row r="7" spans="1:5" ht="72.599999999999994" customHeight="1">
      <c r="A7" s="2" t="s">
        <v>87</v>
      </c>
      <c r="B7" s="11">
        <v>1</v>
      </c>
      <c r="C7" s="12"/>
      <c r="D7" s="14">
        <v>202.1</v>
      </c>
      <c r="E7" s="12"/>
    </row>
    <row r="8" spans="1:5" ht="76.150000000000006" customHeight="1">
      <c r="A8" s="2" t="s">
        <v>166</v>
      </c>
      <c r="B8" s="11">
        <v>1</v>
      </c>
      <c r="C8" s="12"/>
      <c r="D8" s="14">
        <v>193.53</v>
      </c>
      <c r="E8" s="12"/>
    </row>
    <row r="9" spans="1:5" ht="72.599999999999994" customHeight="1">
      <c r="A9" s="2" t="s">
        <v>125</v>
      </c>
      <c r="B9" s="11">
        <v>1</v>
      </c>
      <c r="C9" s="12"/>
      <c r="D9" s="14">
        <v>253.29</v>
      </c>
      <c r="E9" s="12"/>
    </row>
    <row r="10" spans="1:5" ht="80.45" customHeight="1">
      <c r="A10" s="2" t="s">
        <v>18</v>
      </c>
      <c r="B10" s="11">
        <v>2</v>
      </c>
      <c r="C10" s="12"/>
      <c r="D10" s="14">
        <v>88.89</v>
      </c>
      <c r="E10" s="12"/>
    </row>
    <row r="11" spans="1:5" ht="80.45" customHeight="1">
      <c r="A11" s="2" t="s">
        <v>19</v>
      </c>
      <c r="B11" s="11">
        <v>1</v>
      </c>
      <c r="C11" s="12"/>
      <c r="D11" s="14">
        <v>462.92</v>
      </c>
      <c r="E11" s="12"/>
    </row>
    <row r="12" spans="1:5" ht="96.6" customHeight="1">
      <c r="A12" s="2" t="s">
        <v>167</v>
      </c>
      <c r="B12" s="11">
        <v>2</v>
      </c>
      <c r="C12" s="12"/>
      <c r="D12" s="14">
        <v>413.99</v>
      </c>
      <c r="E12" s="12"/>
    </row>
    <row r="13" spans="1:5" ht="81.599999999999994" customHeight="1">
      <c r="A13" s="2" t="s">
        <v>69</v>
      </c>
      <c r="B13" s="11">
        <v>1</v>
      </c>
      <c r="C13" s="12"/>
      <c r="D13" s="12" t="s">
        <v>217</v>
      </c>
      <c r="E13" s="12"/>
    </row>
    <row r="14" spans="1:5" ht="73.900000000000006" customHeight="1">
      <c r="A14" s="2" t="s">
        <v>168</v>
      </c>
      <c r="B14" s="11">
        <v>1</v>
      </c>
      <c r="C14" s="12"/>
      <c r="D14" s="14">
        <v>150.72999999999999</v>
      </c>
      <c r="E14" s="12"/>
    </row>
    <row r="15" spans="1:5" ht="111.6" customHeight="1">
      <c r="A15" s="2" t="s">
        <v>169</v>
      </c>
      <c r="B15" s="11">
        <v>3</v>
      </c>
      <c r="C15" s="12"/>
      <c r="D15" s="14">
        <v>162.91999999999999</v>
      </c>
      <c r="E15" s="12"/>
    </row>
    <row r="16" spans="1:5" ht="116.45" customHeight="1">
      <c r="A16" s="2" t="s">
        <v>170</v>
      </c>
      <c r="B16" s="11">
        <v>10</v>
      </c>
      <c r="C16" s="12"/>
      <c r="D16" s="14">
        <v>162.91999999999999</v>
      </c>
      <c r="E16" s="12"/>
    </row>
    <row r="17" spans="1:5" ht="114" customHeight="1">
      <c r="A17" s="2" t="s">
        <v>171</v>
      </c>
      <c r="B17" s="11">
        <v>1</v>
      </c>
      <c r="C17" s="12"/>
      <c r="D17" s="14">
        <v>162.91999999999999</v>
      </c>
      <c r="E17" s="12"/>
    </row>
    <row r="18" spans="1:5" ht="103.15" customHeight="1">
      <c r="A18" s="2" t="s">
        <v>152</v>
      </c>
      <c r="B18" s="11">
        <v>2</v>
      </c>
      <c r="C18" s="12"/>
      <c r="D18" s="14">
        <v>162.91999999999999</v>
      </c>
      <c r="E18" s="12"/>
    </row>
    <row r="19" spans="1:5" ht="82.9" customHeight="1">
      <c r="A19" s="2" t="s">
        <v>172</v>
      </c>
      <c r="B19" s="11">
        <v>2</v>
      </c>
      <c r="C19" s="12"/>
      <c r="D19" s="14">
        <v>162.91999999999999</v>
      </c>
      <c r="E19" s="12"/>
    </row>
    <row r="20" spans="1:5" ht="90.6" customHeight="1">
      <c r="A20" s="2" t="s">
        <v>173</v>
      </c>
      <c r="B20" s="11">
        <v>1</v>
      </c>
      <c r="C20" s="12"/>
      <c r="D20" s="14">
        <v>162.91999999999999</v>
      </c>
      <c r="E20" s="12"/>
    </row>
    <row r="21" spans="1:5" ht="110.45" customHeight="1">
      <c r="A21" s="2" t="s">
        <v>49</v>
      </c>
      <c r="B21" s="11">
        <v>1</v>
      </c>
      <c r="C21" s="12"/>
      <c r="D21" s="14">
        <v>107.4</v>
      </c>
      <c r="E21" s="12"/>
    </row>
    <row r="22" spans="1:5" ht="78.599999999999994" customHeight="1">
      <c r="A22" s="2" t="s">
        <v>174</v>
      </c>
      <c r="B22" s="11">
        <v>1</v>
      </c>
      <c r="C22" s="12"/>
      <c r="D22" s="14">
        <v>110.3</v>
      </c>
      <c r="E22" s="12"/>
    </row>
    <row r="23" spans="1:5" ht="100.9" customHeight="1">
      <c r="A23" s="2" t="s">
        <v>175</v>
      </c>
      <c r="B23" s="11">
        <v>1</v>
      </c>
      <c r="C23" s="12"/>
      <c r="D23" s="15">
        <v>369</v>
      </c>
      <c r="E23" s="12"/>
    </row>
    <row r="24" spans="1:5" ht="93.6" customHeight="1">
      <c r="A24" s="2" t="s">
        <v>176</v>
      </c>
      <c r="B24" s="11">
        <v>1</v>
      </c>
      <c r="C24" s="12"/>
      <c r="D24" s="14">
        <v>155.91999999999999</v>
      </c>
      <c r="E24" s="12"/>
    </row>
    <row r="25" spans="1:5" ht="94.15" customHeight="1">
      <c r="A25" s="2" t="s">
        <v>9</v>
      </c>
      <c r="B25" s="11">
        <v>6</v>
      </c>
      <c r="C25" s="12"/>
      <c r="D25" s="15">
        <v>200</v>
      </c>
      <c r="E25" s="12"/>
    </row>
    <row r="26" spans="1:5" ht="85.9" customHeight="1">
      <c r="A26" s="2" t="s">
        <v>177</v>
      </c>
      <c r="B26" s="11">
        <v>1</v>
      </c>
      <c r="C26" s="12"/>
      <c r="D26" s="14">
        <v>105.91</v>
      </c>
      <c r="E26" s="12"/>
    </row>
    <row r="27" spans="1:5" ht="91.9" customHeight="1">
      <c r="A27" s="2" t="s">
        <v>178</v>
      </c>
      <c r="B27" s="11">
        <v>1</v>
      </c>
      <c r="C27" s="12"/>
      <c r="D27" s="14">
        <v>184.89</v>
      </c>
      <c r="E27" s="12"/>
    </row>
    <row r="28" spans="1:5" ht="91.15" customHeight="1">
      <c r="A28" s="2" t="s">
        <v>179</v>
      </c>
      <c r="B28" s="11">
        <v>3</v>
      </c>
      <c r="C28" s="12"/>
      <c r="D28" s="14">
        <v>67</v>
      </c>
      <c r="E28" s="12"/>
    </row>
    <row r="29" spans="1:5" ht="102.6" customHeight="1">
      <c r="A29" s="2" t="s">
        <v>51</v>
      </c>
      <c r="B29" s="11">
        <v>2</v>
      </c>
      <c r="C29" s="12"/>
      <c r="D29" s="14">
        <v>87.99</v>
      </c>
      <c r="E29" s="12"/>
    </row>
    <row r="30" spans="1:5" ht="103.15" customHeight="1">
      <c r="A30" s="2" t="s">
        <v>180</v>
      </c>
      <c r="B30" s="11">
        <v>1</v>
      </c>
      <c r="C30" s="12"/>
      <c r="D30" s="14">
        <v>115.25</v>
      </c>
      <c r="E30" s="12"/>
    </row>
    <row r="31" spans="1:5" ht="90.6" customHeight="1">
      <c r="A31" s="2" t="s">
        <v>181</v>
      </c>
      <c r="B31" s="11">
        <v>1</v>
      </c>
      <c r="C31" s="12"/>
      <c r="D31" s="14">
        <v>420.68</v>
      </c>
      <c r="E31" s="12"/>
    </row>
    <row r="32" spans="1:5" ht="95.45" customHeight="1">
      <c r="A32" s="2" t="s">
        <v>182</v>
      </c>
      <c r="B32" s="11">
        <v>2</v>
      </c>
      <c r="C32" s="12"/>
      <c r="D32" s="14">
        <v>51.5</v>
      </c>
      <c r="E32" s="12"/>
    </row>
    <row r="33" spans="1:5" ht="82.9" customHeight="1">
      <c r="A33" s="2" t="s">
        <v>183</v>
      </c>
      <c r="B33" s="11">
        <v>3</v>
      </c>
      <c r="C33" s="12"/>
      <c r="D33" s="14">
        <v>132.03</v>
      </c>
      <c r="E33" s="12"/>
    </row>
    <row r="34" spans="1:5" ht="92.45" customHeight="1">
      <c r="A34" s="2" t="s">
        <v>184</v>
      </c>
      <c r="B34" s="11">
        <v>1</v>
      </c>
      <c r="C34" s="12"/>
      <c r="D34" s="14">
        <v>378.48</v>
      </c>
      <c r="E34" s="12"/>
    </row>
    <row r="35" spans="1:5" ht="101.45" customHeight="1">
      <c r="A35" s="2" t="s">
        <v>78</v>
      </c>
      <c r="B35" s="11">
        <v>2</v>
      </c>
      <c r="C35" s="12"/>
      <c r="D35" s="14">
        <v>259.25</v>
      </c>
      <c r="E35" s="12"/>
    </row>
    <row r="36" spans="1:5" ht="85.15" customHeight="1">
      <c r="A36" s="2" t="s">
        <v>185</v>
      </c>
      <c r="B36" s="11">
        <v>1</v>
      </c>
      <c r="C36" s="12"/>
      <c r="D36" s="15">
        <v>349</v>
      </c>
      <c r="E36" s="12"/>
    </row>
    <row r="37" spans="1:5" ht="82.9" customHeight="1">
      <c r="A37" s="2" t="s">
        <v>186</v>
      </c>
      <c r="B37" s="11">
        <v>4</v>
      </c>
      <c r="C37" s="12"/>
      <c r="D37" s="15">
        <v>311</v>
      </c>
      <c r="E37" s="12"/>
    </row>
    <row r="38" spans="1:5" ht="99.6" customHeight="1">
      <c r="A38" s="2" t="s">
        <v>187</v>
      </c>
      <c r="B38" s="11">
        <v>1</v>
      </c>
      <c r="C38" s="12"/>
      <c r="D38" s="15">
        <v>311</v>
      </c>
      <c r="E38" s="12"/>
    </row>
    <row r="39" spans="1:5" ht="103.15" customHeight="1">
      <c r="A39" s="2" t="s">
        <v>156</v>
      </c>
      <c r="B39" s="11">
        <v>7</v>
      </c>
      <c r="C39" s="12"/>
      <c r="D39" s="15">
        <v>311</v>
      </c>
      <c r="E39" s="12"/>
    </row>
    <row r="40" spans="1:5" ht="90.6" customHeight="1">
      <c r="A40" s="2" t="s">
        <v>157</v>
      </c>
      <c r="B40" s="11">
        <v>9</v>
      </c>
      <c r="C40" s="12"/>
      <c r="D40" s="15">
        <v>311</v>
      </c>
      <c r="E40" s="12"/>
    </row>
    <row r="41" spans="1:5" ht="94.9" customHeight="1">
      <c r="A41" s="2" t="s">
        <v>188</v>
      </c>
      <c r="B41" s="11">
        <v>1</v>
      </c>
      <c r="C41" s="12"/>
      <c r="D41" s="14">
        <v>136.5</v>
      </c>
      <c r="E41" s="12"/>
    </row>
    <row r="42" spans="1:5" ht="91.9" customHeight="1">
      <c r="A42" s="2" t="s">
        <v>189</v>
      </c>
      <c r="B42" s="11">
        <v>2</v>
      </c>
      <c r="C42" s="12"/>
      <c r="D42" s="14">
        <v>237.2</v>
      </c>
      <c r="E42" s="12"/>
    </row>
    <row r="43" spans="1:5" ht="102" customHeight="1">
      <c r="A43" s="2" t="s">
        <v>190</v>
      </c>
      <c r="B43" s="11">
        <v>1</v>
      </c>
      <c r="C43" s="12"/>
      <c r="D43" s="14">
        <v>217.86</v>
      </c>
      <c r="E43" s="12"/>
    </row>
    <row r="44" spans="1:5" ht="95.45" customHeight="1">
      <c r="A44" s="2" t="s">
        <v>191</v>
      </c>
      <c r="B44" s="11">
        <v>1</v>
      </c>
      <c r="C44" s="12"/>
      <c r="D44" s="14">
        <v>268.5</v>
      </c>
      <c r="E44" s="12"/>
    </row>
    <row r="45" spans="1:5" ht="85.15" customHeight="1">
      <c r="A45" s="2" t="s">
        <v>161</v>
      </c>
      <c r="B45" s="11">
        <v>10</v>
      </c>
      <c r="C45" s="12"/>
      <c r="D45" s="14">
        <v>268.5</v>
      </c>
      <c r="E45" s="12"/>
    </row>
    <row r="46" spans="1:5" ht="84" customHeight="1">
      <c r="A46" s="2" t="s">
        <v>192</v>
      </c>
      <c r="B46" s="11">
        <v>1</v>
      </c>
      <c r="C46" s="12"/>
      <c r="D46" s="15">
        <v>275.10000000000002</v>
      </c>
      <c r="E46" s="12"/>
    </row>
    <row r="47" spans="1:5" ht="85.9" customHeight="1">
      <c r="A47" s="2" t="s">
        <v>193</v>
      </c>
      <c r="B47" s="11">
        <v>1</v>
      </c>
      <c r="C47" s="12"/>
      <c r="D47" s="14">
        <v>99.39</v>
      </c>
      <c r="E47" s="12"/>
    </row>
    <row r="48" spans="1:5" ht="82.15" customHeight="1">
      <c r="A48" s="2" t="s">
        <v>194</v>
      </c>
      <c r="B48" s="11">
        <v>1</v>
      </c>
      <c r="C48" s="12"/>
      <c r="D48" s="14">
        <v>99.39</v>
      </c>
      <c r="E48" s="12"/>
    </row>
    <row r="49" spans="1:5" ht="100.15" customHeight="1">
      <c r="A49" s="2" t="s">
        <v>98</v>
      </c>
      <c r="B49" s="11">
        <v>1</v>
      </c>
      <c r="C49" s="12"/>
      <c r="D49" s="14">
        <v>74.849999999999994</v>
      </c>
      <c r="E49" s="12"/>
    </row>
    <row r="50" spans="1:5" ht="83.45" customHeight="1">
      <c r="A50" s="2" t="s">
        <v>195</v>
      </c>
      <c r="B50" s="11">
        <v>16</v>
      </c>
      <c r="C50" s="12"/>
      <c r="D50" s="14">
        <v>99.39</v>
      </c>
      <c r="E50" s="12"/>
    </row>
    <row r="51" spans="1:5" ht="88.15" customHeight="1">
      <c r="A51" s="2" t="s">
        <v>196</v>
      </c>
      <c r="B51" s="11">
        <v>1</v>
      </c>
      <c r="C51" s="12"/>
      <c r="D51" s="14">
        <v>121.82</v>
      </c>
      <c r="E51" s="12"/>
    </row>
    <row r="52" spans="1:5" ht="93.6" customHeight="1">
      <c r="A52" s="2" t="s">
        <v>197</v>
      </c>
      <c r="B52" s="11">
        <v>1</v>
      </c>
      <c r="C52" s="12"/>
      <c r="D52" s="14">
        <v>99.39</v>
      </c>
      <c r="E52" s="12"/>
    </row>
    <row r="53" spans="1:5" ht="111.6" customHeight="1">
      <c r="A53" s="2" t="s">
        <v>198</v>
      </c>
      <c r="B53" s="11">
        <v>1</v>
      </c>
      <c r="C53" s="12"/>
      <c r="D53" s="14">
        <v>177.77</v>
      </c>
      <c r="E53" s="12"/>
    </row>
    <row r="54" spans="1:5" ht="90.6" customHeight="1">
      <c r="A54" s="2" t="s">
        <v>199</v>
      </c>
      <c r="B54" s="11">
        <v>2</v>
      </c>
      <c r="C54" s="12"/>
      <c r="D54" s="14">
        <v>572.26</v>
      </c>
      <c r="E54" s="12"/>
    </row>
    <row r="55" spans="1:5" ht="111.6" customHeight="1">
      <c r="A55" s="2" t="s">
        <v>200</v>
      </c>
      <c r="B55" s="11">
        <v>1</v>
      </c>
      <c r="C55" s="12"/>
      <c r="D55" s="14">
        <v>157.32</v>
      </c>
      <c r="E55" s="12"/>
    </row>
    <row r="56" spans="1:5" ht="92.45" customHeight="1">
      <c r="A56" s="2" t="s">
        <v>82</v>
      </c>
      <c r="B56" s="11">
        <v>1</v>
      </c>
      <c r="C56" s="12"/>
      <c r="D56" s="12">
        <v>186.63</v>
      </c>
      <c r="E56" s="12"/>
    </row>
    <row r="57" spans="1:5" ht="109.9" customHeight="1">
      <c r="A57" s="2" t="s">
        <v>34</v>
      </c>
      <c r="B57" s="11">
        <v>1</v>
      </c>
      <c r="C57" s="12"/>
      <c r="D57" s="12">
        <v>75.989999999999995</v>
      </c>
      <c r="E57" s="12"/>
    </row>
    <row r="58" spans="1:5" ht="114.6" customHeight="1">
      <c r="A58" s="2" t="s">
        <v>201</v>
      </c>
      <c r="B58" s="11">
        <v>6</v>
      </c>
      <c r="C58" s="12"/>
      <c r="D58" s="12">
        <v>282.57</v>
      </c>
      <c r="E58" s="12"/>
    </row>
    <row r="59" spans="1:5" ht="108" customHeight="1">
      <c r="A59" s="2" t="s">
        <v>202</v>
      </c>
      <c r="B59" s="11">
        <v>1</v>
      </c>
      <c r="C59" s="12"/>
      <c r="D59" s="12">
        <v>81</v>
      </c>
      <c r="E59" s="12"/>
    </row>
    <row r="60" spans="1:5" ht="99.6" customHeight="1">
      <c r="A60" s="2" t="s">
        <v>203</v>
      </c>
      <c r="B60" s="11">
        <v>2</v>
      </c>
      <c r="C60" s="12"/>
      <c r="D60" s="14">
        <v>46.5</v>
      </c>
      <c r="E60" s="12"/>
    </row>
    <row r="61" spans="1:5" ht="73.150000000000006" customHeight="1">
      <c r="A61" s="2" t="s">
        <v>204</v>
      </c>
      <c r="B61" s="11">
        <v>1</v>
      </c>
      <c r="C61" s="12"/>
      <c r="D61" s="12">
        <v>174.47</v>
      </c>
      <c r="E61" s="12"/>
    </row>
    <row r="62" spans="1:5" ht="86.45" customHeight="1">
      <c r="A62" s="2" t="s">
        <v>205</v>
      </c>
      <c r="B62" s="11">
        <v>3</v>
      </c>
      <c r="C62" s="12"/>
      <c r="D62" s="12">
        <v>255.63</v>
      </c>
      <c r="E62" s="12"/>
    </row>
    <row r="63" spans="1:5" ht="74.45" customHeight="1">
      <c r="A63" s="2" t="s">
        <v>120</v>
      </c>
      <c r="B63" s="11">
        <v>1</v>
      </c>
      <c r="C63" s="12"/>
      <c r="D63" s="12">
        <v>278.58999999999997</v>
      </c>
      <c r="E63" s="12"/>
    </row>
    <row r="64" spans="1:5" ht="78.599999999999994" customHeight="1">
      <c r="A64" s="2" t="s">
        <v>206</v>
      </c>
      <c r="B64" s="11">
        <v>1</v>
      </c>
      <c r="C64" s="12"/>
      <c r="D64" s="12">
        <v>81</v>
      </c>
      <c r="E64" s="12"/>
    </row>
    <row r="65" spans="1:5" ht="84.6" customHeight="1">
      <c r="A65" s="2" t="s">
        <v>207</v>
      </c>
      <c r="B65" s="11">
        <v>3</v>
      </c>
      <c r="C65" s="12"/>
      <c r="D65" s="12">
        <v>100</v>
      </c>
      <c r="E65" s="12"/>
    </row>
    <row r="66" spans="1:5" ht="90.6" customHeight="1">
      <c r="A66" s="2" t="s">
        <v>208</v>
      </c>
      <c r="B66" s="11">
        <v>1</v>
      </c>
      <c r="C66" s="12"/>
      <c r="D66" s="12">
        <v>936.48</v>
      </c>
      <c r="E66" s="12"/>
    </row>
    <row r="67" spans="1:5" ht="102.6" customHeight="1">
      <c r="A67" s="2" t="s">
        <v>209</v>
      </c>
      <c r="B67" s="11">
        <v>7</v>
      </c>
      <c r="C67" s="12"/>
      <c r="D67" s="12">
        <v>502.01</v>
      </c>
      <c r="E67" s="12"/>
    </row>
    <row r="68" spans="1:5" ht="96" customHeight="1">
      <c r="A68" s="2" t="s">
        <v>162</v>
      </c>
      <c r="B68" s="11">
        <v>2</v>
      </c>
      <c r="C68" s="12"/>
      <c r="D68" s="12">
        <v>590.05999999999995</v>
      </c>
      <c r="E68" s="12"/>
    </row>
    <row r="69" spans="1:5" ht="81.599999999999994" customHeight="1">
      <c r="A69" s="2" t="s">
        <v>210</v>
      </c>
      <c r="B69" s="11">
        <v>16</v>
      </c>
      <c r="C69" s="12"/>
      <c r="D69" s="12">
        <v>100.49</v>
      </c>
      <c r="E69" s="12"/>
    </row>
    <row r="70" spans="1:5" ht="118.9" customHeight="1">
      <c r="A70" s="2" t="s">
        <v>52</v>
      </c>
      <c r="B70" s="11">
        <v>8</v>
      </c>
      <c r="C70" s="12"/>
      <c r="D70" s="15">
        <v>179</v>
      </c>
      <c r="E70" s="12"/>
    </row>
    <row r="71" spans="1:5" ht="12.75">
      <c r="A71" s="3" t="s">
        <v>24</v>
      </c>
      <c r="B71" s="4">
        <v>153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B73"/>
  <sheetViews>
    <sheetView topLeftCell="A45" workbookViewId="0">
      <selection activeCell="H57" sqref="H57"/>
    </sheetView>
  </sheetViews>
  <sheetFormatPr defaultColWidth="12.7109375" defaultRowHeight="15.75" customHeight="1"/>
  <cols>
    <col min="1" max="1" width="25.28515625" customWidth="1"/>
    <col min="4" max="4" width="12.7109375" customWidth="1"/>
  </cols>
  <sheetData>
    <row r="2" ht="15.6" customHeight="1"/>
    <row r="32" spans="1:2" ht="12.75">
      <c r="A32" s="18"/>
      <c r="B32" s="18"/>
    </row>
    <row r="33" spans="1:2" ht="15.75" customHeight="1">
      <c r="A33" s="19"/>
      <c r="B33" s="19"/>
    </row>
    <row r="34" spans="1:2" ht="15.75" customHeight="1">
      <c r="A34" s="19"/>
      <c r="B34" s="19"/>
    </row>
    <row r="35" spans="1:2" ht="15.75" customHeight="1">
      <c r="A35" s="19"/>
      <c r="B35" s="19"/>
    </row>
    <row r="36" spans="1:2" ht="15.75" customHeight="1">
      <c r="A36" s="19"/>
      <c r="B36" s="19"/>
    </row>
    <row r="37" spans="1:2" ht="15.75" customHeight="1">
      <c r="A37" s="19"/>
      <c r="B37" s="19"/>
    </row>
    <row r="38" spans="1:2" ht="15.75" customHeight="1">
      <c r="A38" s="19"/>
      <c r="B38" s="19"/>
    </row>
    <row r="39" spans="1:2" ht="15.75" customHeight="1">
      <c r="A39" s="19"/>
      <c r="B39" s="19"/>
    </row>
    <row r="40" spans="1:2" ht="15.75" customHeight="1">
      <c r="A40" s="19"/>
      <c r="B40" s="19"/>
    </row>
    <row r="41" spans="1:2" ht="15.75" customHeight="1">
      <c r="A41" s="19"/>
      <c r="B41" s="19"/>
    </row>
    <row r="42" spans="1:2" ht="15.75" customHeight="1">
      <c r="A42" s="19"/>
      <c r="B42" s="19"/>
    </row>
    <row r="43" spans="1:2" ht="15.75" customHeight="1">
      <c r="A43" s="19"/>
      <c r="B43" s="19"/>
    </row>
    <row r="44" spans="1:2" ht="15.75" customHeight="1">
      <c r="A44" s="19"/>
      <c r="B44" s="19"/>
    </row>
    <row r="45" spans="1:2" ht="15.75" customHeight="1">
      <c r="A45" s="19"/>
      <c r="B45" s="19"/>
    </row>
    <row r="46" spans="1:2" ht="15.75" customHeight="1">
      <c r="A46" s="19"/>
      <c r="B46" s="19"/>
    </row>
    <row r="47" spans="1:2" ht="15.75" customHeight="1">
      <c r="A47" s="19"/>
      <c r="B47" s="19"/>
    </row>
    <row r="48" spans="1:2" ht="15.75" customHeight="1">
      <c r="A48" s="19"/>
      <c r="B48" s="19"/>
    </row>
    <row r="49" spans="1:2" ht="15.75" customHeight="1">
      <c r="A49" s="19"/>
      <c r="B49" s="19"/>
    </row>
    <row r="50" spans="1:2" ht="15.75" customHeight="1">
      <c r="A50" s="19"/>
      <c r="B50" s="19"/>
    </row>
    <row r="51" spans="1:2" ht="15.75" customHeight="1">
      <c r="A51" s="19"/>
      <c r="B51" s="19"/>
    </row>
    <row r="52" spans="1:2" ht="15.75" customHeight="1">
      <c r="A52" s="19"/>
      <c r="B52" s="19"/>
    </row>
    <row r="53" spans="1:2" ht="15.75" customHeight="1">
      <c r="A53" s="19"/>
      <c r="B53" s="19"/>
    </row>
    <row r="54" spans="1:2" ht="12.75">
      <c r="A54" s="18"/>
      <c r="B54" s="18"/>
    </row>
    <row r="57" spans="1:2" ht="384.6" customHeight="1"/>
    <row r="58" spans="1:2" ht="15">
      <c r="A58" s="5" t="s">
        <v>211</v>
      </c>
      <c r="B58" s="6">
        <v>3198</v>
      </c>
    </row>
    <row r="59" spans="1:2" ht="12.75">
      <c r="A59" s="7"/>
      <c r="B59" s="7"/>
    </row>
    <row r="60" spans="1:2" ht="12.75">
      <c r="A60" s="8">
        <v>1</v>
      </c>
      <c r="B60" s="4">
        <v>244</v>
      </c>
    </row>
    <row r="61" spans="1:2" ht="12.75">
      <c r="A61" s="8">
        <v>2</v>
      </c>
      <c r="B61" s="4">
        <v>234</v>
      </c>
    </row>
    <row r="62" spans="1:2" ht="12.75">
      <c r="A62" s="8">
        <v>3</v>
      </c>
      <c r="B62" s="4">
        <v>226</v>
      </c>
    </row>
    <row r="63" spans="1:2" ht="12.75">
      <c r="A63" s="8">
        <v>4</v>
      </c>
      <c r="B63" s="4">
        <v>259</v>
      </c>
    </row>
    <row r="64" spans="1:2" ht="12.75">
      <c r="A64" s="8">
        <v>5</v>
      </c>
      <c r="B64" s="4">
        <v>239</v>
      </c>
    </row>
    <row r="65" spans="1:2" ht="12.75">
      <c r="A65" s="8">
        <v>6</v>
      </c>
      <c r="B65" s="4">
        <v>279</v>
      </c>
    </row>
    <row r="66" spans="1:2" ht="12.75">
      <c r="A66" s="9">
        <v>7</v>
      </c>
      <c r="B66" s="4">
        <v>224</v>
      </c>
    </row>
    <row r="67" spans="1:2" ht="12.75">
      <c r="A67" s="9">
        <v>8</v>
      </c>
      <c r="B67" s="4">
        <v>312</v>
      </c>
    </row>
    <row r="68" spans="1:2" ht="12.75">
      <c r="A68" s="9">
        <v>9</v>
      </c>
      <c r="B68" s="4">
        <v>238</v>
      </c>
    </row>
    <row r="69" spans="1:2" ht="12.75">
      <c r="A69" s="8">
        <v>10</v>
      </c>
      <c r="B69" s="4">
        <v>210</v>
      </c>
    </row>
    <row r="70" spans="1:2" ht="12.75">
      <c r="A70" s="9">
        <v>11</v>
      </c>
      <c r="B70" s="4">
        <v>273</v>
      </c>
    </row>
    <row r="71" spans="1:2" ht="12.75">
      <c r="A71" s="9">
        <v>12</v>
      </c>
      <c r="B71" s="4">
        <v>208</v>
      </c>
    </row>
    <row r="72" spans="1:2" ht="12.75">
      <c r="A72" s="8">
        <v>13</v>
      </c>
      <c r="B72" s="4">
        <v>153</v>
      </c>
    </row>
    <row r="73" spans="1:2" ht="12.75">
      <c r="A73" s="9">
        <v>14</v>
      </c>
      <c r="B73" s="1">
        <v>99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Load 8</vt:lpstr>
      <vt:lpstr>Load 9</vt:lpstr>
      <vt:lpstr>Load 10</vt:lpstr>
      <vt:lpstr>Load 11</vt:lpstr>
      <vt:lpstr>Load 12</vt:lpstr>
      <vt:lpstr>Load 13</vt:lpstr>
      <vt:lpstr>Load 14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2025-03-21T09:23:20Z</dcterms:created>
  <dcterms:modified xsi:type="dcterms:W3CDTF">2025-03-27T08:57:57Z</dcterms:modified>
</cp:coreProperties>
</file>